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ETSECCP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H87" i="4" l="1"/>
  <c r="F87" i="4"/>
  <c r="D87" i="4"/>
  <c r="H86" i="4" l="1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29" i="4"/>
  <c r="J22" i="4"/>
  <c r="J23" i="4"/>
  <c r="J24" i="4"/>
  <c r="J21" i="4"/>
  <c r="H13" i="4"/>
  <c r="H14" i="4"/>
  <c r="H15" i="4"/>
  <c r="H12" i="4"/>
  <c r="F265" i="4" l="1"/>
  <c r="F266" i="4"/>
  <c r="F267" i="4"/>
  <c r="F268" i="4"/>
  <c r="F269" i="4"/>
  <c r="H265" i="4"/>
  <c r="H266" i="4"/>
  <c r="H267" i="4"/>
  <c r="H268" i="4"/>
  <c r="H269" i="4"/>
  <c r="J265" i="4"/>
  <c r="J266" i="4"/>
  <c r="J267" i="4"/>
  <c r="J268" i="4"/>
  <c r="J269" i="4"/>
  <c r="J264" i="4"/>
  <c r="H264" i="4"/>
  <c r="F264" i="4"/>
  <c r="D265" i="4"/>
  <c r="D266" i="4"/>
  <c r="D267" i="4"/>
  <c r="D268" i="4"/>
  <c r="D269" i="4"/>
  <c r="D264" i="4"/>
  <c r="E259" i="4"/>
  <c r="J259" i="4"/>
  <c r="H259" i="4"/>
  <c r="F259" i="4"/>
  <c r="F255" i="4"/>
  <c r="F256" i="4"/>
  <c r="F257" i="4"/>
  <c r="F258" i="4"/>
  <c r="H255" i="4"/>
  <c r="H256" i="4"/>
  <c r="H257" i="4"/>
  <c r="H258" i="4"/>
  <c r="J255" i="4"/>
  <c r="J256" i="4"/>
  <c r="J257" i="4"/>
  <c r="J258" i="4"/>
  <c r="J254" i="4"/>
  <c r="H254" i="4"/>
  <c r="F254" i="4"/>
  <c r="D259" i="4"/>
  <c r="D255" i="4"/>
  <c r="D256" i="4"/>
  <c r="D257" i="4"/>
  <c r="D258" i="4"/>
  <c r="I259" i="4"/>
  <c r="G259" i="4"/>
  <c r="C259" i="4"/>
  <c r="D254" i="4"/>
  <c r="D247" i="4"/>
  <c r="F238" i="4"/>
  <c r="D238" i="4"/>
  <c r="D220" i="4"/>
  <c r="D221" i="4"/>
  <c r="D222" i="4"/>
  <c r="D223" i="4"/>
  <c r="D224" i="4"/>
  <c r="D225" i="4"/>
  <c r="D226" i="4"/>
  <c r="D227" i="4"/>
  <c r="D228" i="4"/>
  <c r="D229" i="4"/>
  <c r="D230" i="4"/>
  <c r="F220" i="4"/>
  <c r="F221" i="4"/>
  <c r="F222" i="4"/>
  <c r="F223" i="4"/>
  <c r="F224" i="4"/>
  <c r="F225" i="4"/>
  <c r="F226" i="4"/>
  <c r="F227" i="4"/>
  <c r="F228" i="4"/>
  <c r="F229" i="4"/>
  <c r="F230" i="4"/>
  <c r="H220" i="4"/>
  <c r="H221" i="4"/>
  <c r="H222" i="4"/>
  <c r="H223" i="4"/>
  <c r="H224" i="4"/>
  <c r="H225" i="4"/>
  <c r="H226" i="4"/>
  <c r="H227" i="4"/>
  <c r="H228" i="4"/>
  <c r="H229" i="4"/>
  <c r="H230" i="4"/>
  <c r="J220" i="4"/>
  <c r="J221" i="4"/>
  <c r="J222" i="4"/>
  <c r="J223" i="4"/>
  <c r="J224" i="4"/>
  <c r="J225" i="4"/>
  <c r="J226" i="4"/>
  <c r="J227" i="4"/>
  <c r="J228" i="4"/>
  <c r="J229" i="4"/>
  <c r="J230" i="4"/>
  <c r="J219" i="4"/>
  <c r="H219" i="4"/>
  <c r="F219" i="4"/>
  <c r="D219" i="4"/>
  <c r="J208" i="4"/>
  <c r="J209" i="4"/>
  <c r="J210" i="4"/>
  <c r="J211" i="4"/>
  <c r="J212" i="4"/>
  <c r="J207" i="4"/>
  <c r="H212" i="4"/>
  <c r="H211" i="4"/>
  <c r="H210" i="4"/>
  <c r="H209" i="4"/>
  <c r="H208" i="4"/>
  <c r="H207" i="4"/>
  <c r="F211" i="4"/>
  <c r="F212" i="4"/>
  <c r="F210" i="4"/>
  <c r="F209" i="4"/>
  <c r="F208" i="4"/>
  <c r="F207" i="4"/>
  <c r="D212" i="4"/>
  <c r="D211" i="4"/>
  <c r="D210" i="4"/>
  <c r="D209" i="4"/>
  <c r="D208" i="4"/>
  <c r="D207" i="4"/>
  <c r="J199" i="4"/>
  <c r="J198" i="4"/>
  <c r="J197" i="4"/>
  <c r="J196" i="4"/>
  <c r="J200" i="4"/>
  <c r="H199" i="4"/>
  <c r="H198" i="4"/>
  <c r="H197" i="4"/>
  <c r="H196" i="4"/>
  <c r="H200" i="4"/>
  <c r="F199" i="4"/>
  <c r="F198" i="4"/>
  <c r="F197" i="4"/>
  <c r="F196" i="4"/>
  <c r="F200" i="4"/>
  <c r="D199" i="4"/>
  <c r="D198" i="4"/>
  <c r="D197" i="4"/>
  <c r="D196" i="4"/>
  <c r="D200" i="4"/>
  <c r="J189" i="4"/>
  <c r="J188" i="4"/>
  <c r="J187" i="4"/>
  <c r="J186" i="4"/>
  <c r="J185" i="4"/>
  <c r="H189" i="4"/>
  <c r="H188" i="4"/>
  <c r="H187" i="4"/>
  <c r="H186" i="4"/>
  <c r="H185" i="4"/>
  <c r="F189" i="4"/>
  <c r="F188" i="4"/>
  <c r="F187" i="4"/>
  <c r="F186" i="4"/>
  <c r="F185" i="4"/>
  <c r="D189" i="4"/>
  <c r="D188" i="4"/>
  <c r="D187" i="4"/>
  <c r="D186" i="4"/>
  <c r="D185" i="4"/>
  <c r="J175" i="4"/>
  <c r="J176" i="4"/>
  <c r="J177" i="4"/>
  <c r="J178" i="4"/>
  <c r="H175" i="4"/>
  <c r="H176" i="4"/>
  <c r="H177" i="4"/>
  <c r="H178" i="4"/>
  <c r="F175" i="4"/>
  <c r="F176" i="4"/>
  <c r="F177" i="4"/>
  <c r="F178" i="4"/>
  <c r="D175" i="4"/>
  <c r="D176" i="4"/>
  <c r="D177" i="4"/>
  <c r="D178" i="4"/>
  <c r="J174" i="4"/>
  <c r="H174" i="4"/>
  <c r="F174" i="4"/>
  <c r="D174" i="4"/>
  <c r="J161" i="4"/>
  <c r="J162" i="4"/>
  <c r="J163" i="4"/>
  <c r="J164" i="4"/>
  <c r="J165" i="4"/>
  <c r="J166" i="4"/>
  <c r="J167" i="4"/>
  <c r="J160" i="4"/>
  <c r="H161" i="4"/>
  <c r="H162" i="4"/>
  <c r="H163" i="4"/>
  <c r="H164" i="4"/>
  <c r="H165" i="4"/>
  <c r="H166" i="4"/>
  <c r="H167" i="4"/>
  <c r="H160" i="4"/>
  <c r="F161" i="4"/>
  <c r="F162" i="4"/>
  <c r="F163" i="4"/>
  <c r="F164" i="4"/>
  <c r="F165" i="4"/>
  <c r="F166" i="4"/>
  <c r="F167" i="4"/>
  <c r="F160" i="4"/>
  <c r="D161" i="4"/>
  <c r="D162" i="4"/>
  <c r="D163" i="4"/>
  <c r="D164" i="4"/>
  <c r="D165" i="4"/>
  <c r="D166" i="4"/>
  <c r="D167" i="4"/>
  <c r="D160" i="4"/>
  <c r="H146" i="4"/>
  <c r="H147" i="4"/>
  <c r="H148" i="4"/>
  <c r="H149" i="4"/>
  <c r="H150" i="4"/>
  <c r="H151" i="4"/>
  <c r="H152" i="4"/>
  <c r="H153" i="4"/>
  <c r="F146" i="4"/>
  <c r="F147" i="4"/>
  <c r="F148" i="4"/>
  <c r="F149" i="4"/>
  <c r="F150" i="4"/>
  <c r="F151" i="4"/>
  <c r="F152" i="4"/>
  <c r="F153" i="4"/>
  <c r="D146" i="4"/>
  <c r="D147" i="4"/>
  <c r="D148" i="4"/>
  <c r="D149" i="4"/>
  <c r="D150" i="4"/>
  <c r="D151" i="4"/>
  <c r="D152" i="4"/>
  <c r="D153" i="4"/>
  <c r="H145" i="4"/>
  <c r="F145" i="4"/>
  <c r="D145" i="4"/>
  <c r="F140" i="4"/>
  <c r="F139" i="4"/>
  <c r="D140" i="4"/>
  <c r="D139" i="4"/>
  <c r="J124" i="4"/>
  <c r="J125" i="4"/>
  <c r="J126" i="4"/>
  <c r="J127" i="4"/>
  <c r="J128" i="4"/>
  <c r="J129" i="4"/>
  <c r="J130" i="4"/>
  <c r="H124" i="4"/>
  <c r="H125" i="4"/>
  <c r="H126" i="4"/>
  <c r="H127" i="4"/>
  <c r="H128" i="4"/>
  <c r="H129" i="4"/>
  <c r="H130" i="4"/>
  <c r="F124" i="4"/>
  <c r="F125" i="4"/>
  <c r="F126" i="4"/>
  <c r="F127" i="4"/>
  <c r="F128" i="4"/>
  <c r="F129" i="4"/>
  <c r="F130" i="4"/>
  <c r="D124" i="4"/>
  <c r="D125" i="4"/>
  <c r="D126" i="4"/>
  <c r="D127" i="4"/>
  <c r="D128" i="4"/>
  <c r="D129" i="4"/>
  <c r="D130" i="4"/>
  <c r="J123" i="4"/>
  <c r="H123" i="4"/>
  <c r="F123" i="4"/>
  <c r="F112" i="4"/>
  <c r="D123" i="4"/>
  <c r="D113" i="4"/>
  <c r="D114" i="4"/>
  <c r="D115" i="4"/>
  <c r="D116" i="4"/>
  <c r="F113" i="4"/>
  <c r="F114" i="4"/>
  <c r="F115" i="4"/>
  <c r="F116" i="4"/>
  <c r="H113" i="4"/>
  <c r="H114" i="4"/>
  <c r="H115" i="4"/>
  <c r="H116" i="4"/>
  <c r="J113" i="4"/>
  <c r="J114" i="4"/>
  <c r="J115" i="4"/>
  <c r="J116" i="4"/>
  <c r="J112" i="4"/>
  <c r="H112" i="4"/>
  <c r="D112" i="4"/>
  <c r="J101" i="4"/>
  <c r="J102" i="4"/>
  <c r="J103" i="4"/>
  <c r="J104" i="4"/>
  <c r="J105" i="4"/>
  <c r="H101" i="4"/>
  <c r="H102" i="4"/>
  <c r="H103" i="4"/>
  <c r="H104" i="4"/>
  <c r="H105" i="4"/>
  <c r="F101" i="4"/>
  <c r="F102" i="4"/>
  <c r="F103" i="4"/>
  <c r="F104" i="4"/>
  <c r="F105" i="4"/>
  <c r="D101" i="4"/>
  <c r="D102" i="4"/>
  <c r="D103" i="4"/>
  <c r="D104" i="4"/>
  <c r="D105" i="4"/>
  <c r="J100" i="4"/>
  <c r="H100" i="4"/>
  <c r="F100" i="4"/>
  <c r="D100" i="4"/>
</calcChain>
</file>

<file path=xl/sharedStrings.xml><?xml version="1.0" encoding="utf-8"?>
<sst xmlns="http://schemas.openxmlformats.org/spreadsheetml/2006/main" count="452" uniqueCount="189">
  <si>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</si>
  <si>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</si>
  <si>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</si>
  <si>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</si>
  <si>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</si>
  <si>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</si>
  <si>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</si>
  <si>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</si>
  <si>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</si>
  <si>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</si>
  <si>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</si>
  <si>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</si>
  <si>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</si>
  <si>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</si>
  <si>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</si>
  <si>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</si>
  <si>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</si>
  <si>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</si>
  <si>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</si>
  <si>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</si>
  <si>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Facebook (Jo també vull estudiar a la UPC)</t>
  </si>
  <si>
    <t>La família</t>
  </si>
  <si>
    <t>El professorat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</si>
  <si>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</si>
  <si>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</si>
  <si>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</si>
  <si>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</si>
  <si>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</si>
  <si>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</si>
  <si>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</si>
  <si>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</si>
  <si>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</si>
  <si>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</si>
  <si>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</si>
  <si>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</si>
  <si>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</si>
  <si>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</si>
  <si>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</si>
  <si>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</si>
  <si>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</si>
  <si>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</si>
  <si>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</si>
  <si>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t>ESCOLA TÈCNICA SUPERIOR D'ENGINYERIA DE CAMINS, CANALS I PORTS DE BARCELONA (ETSECCPB)</t>
  </si>
  <si>
    <t>Grau en Enginyeria Civil</t>
  </si>
  <si>
    <t>Grau en Enginyeria de la Construcció</t>
  </si>
  <si>
    <t>7. Quantes hores tens pensat dedicar al teu estudi setmanalment fora de les marcades pel teu horari?</t>
  </si>
  <si>
    <r>
      <t xml:space="preserve">9. Si durant la teva estada a l'Escola has de fer una estada de mobilitat internacional obligatòriament, d'acord amb el teu pla d'estudis, o bé la vols fer voluntàriament, quin seria el teu país de preferència?
</t>
    </r>
    <r>
      <rPr>
        <sz val="10"/>
        <color theme="0" tint="-0.499984740745262"/>
        <rFont val="Verdana"/>
        <family val="2"/>
      </rPr>
      <t>(pots marcar més d'una opció)</t>
    </r>
  </si>
  <si>
    <t>Bèlgica</t>
  </si>
  <si>
    <t>Gran Bretanya</t>
  </si>
  <si>
    <t>Holanda</t>
  </si>
  <si>
    <t>Itàlia</t>
  </si>
  <si>
    <t>Suïssa</t>
  </si>
  <si>
    <t>Suècia</t>
  </si>
  <si>
    <t>Txèquia</t>
  </si>
  <si>
    <t>Xina</t>
  </si>
  <si>
    <t>EEUU</t>
  </si>
  <si>
    <t>10. Has pensat en fer una doble i/o triple titulació de les que ofereix l'Escola? Quina?</t>
  </si>
  <si>
    <t>11. En finalitzar els teus estudis de grau, la teva intenció és encaminar-te cap a:</t>
  </si>
  <si>
    <t>Continuar amb un màster</t>
  </si>
  <si>
    <t>Inserir-te al món laboral</t>
  </si>
  <si>
    <t>Màster en Enginyeria Geològica</t>
  </si>
  <si>
    <t>Altres màsters universitaris de l'Escola</t>
  </si>
  <si>
    <t>Altres màsters d'universitats de l'estat espanyol</t>
  </si>
  <si>
    <t>Altres màsters d'universitats estrangeres</t>
  </si>
  <si>
    <t>Enginyer/a projectista, director/a d'obra, gerent/a d'empreses constructores</t>
  </si>
  <si>
    <t>Tècnic/a i gestor/a en empreses d'enginyeria</t>
  </si>
  <si>
    <t>Gestor/a a la banca o al sector serveis</t>
  </si>
  <si>
    <t>Docent i investigador/a a les universitats i centres de recerca després de la formació de postgrau escaient</t>
  </si>
  <si>
    <t>Professional per compte propi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</si>
  <si>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</si>
  <si>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</si>
  <si>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</si>
  <si>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</si>
  <si>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</si>
  <si>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</si>
  <si>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</si>
  <si>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Grau en Enginyeria Geològica</t>
  </si>
  <si>
    <t>Cicle Formatiu de Grau Superior</t>
  </si>
  <si>
    <t>Badalona - Maristes Champagnat (C. Dos de Maig, 67)</t>
  </si>
  <si>
    <t>Badalona - Pere Vergés (Av. De les Palmeres, 5)</t>
  </si>
  <si>
    <t>Barcelona - Casp-Sagrat Cor de Jesús (C. Casp, 25)</t>
  </si>
  <si>
    <t>Barcelona - Escola Pia de Sarrià-Calassanç (C. Immaculada, 25-35)</t>
  </si>
  <si>
    <t>Barcelona - IES Escola del Treball (c/Comte d'Urgell, 187)</t>
  </si>
  <si>
    <t>Barcelona - IES Narcís Monturiol (C. Harmonia, s/n)</t>
  </si>
  <si>
    <t>Barcelona - La Salle Bonanova (Pg. de la Bonanova, 8)</t>
  </si>
  <si>
    <t>Barcelona - Reial Monestir de Santa Isabel (C. Vergós, 44-52)</t>
  </si>
  <si>
    <t>Barcelona - Sant Miquel (C. Rosselló, 175)</t>
  </si>
  <si>
    <t>Eivissa - IES Isidoro Macabich (Carrer de Sa Blanca Dona s/n Apartat 811)</t>
  </si>
  <si>
    <t>Esplugues de Llobregat - Garbí (C. Sant Mateu, 13-15)</t>
  </si>
  <si>
    <t>La Seu d'Urgell - IES Joan Brudieu (Dr. Iglesias Navarri, 27)</t>
  </si>
  <si>
    <t>Olot - IES Bosc de la Coma (C. Toledo, s/n)</t>
  </si>
  <si>
    <t>Palma de Mallorca - Colegio Luis Vives (San Juan de la Salle, nº5)</t>
  </si>
  <si>
    <t>Reus - IES Gabriel Ferrater i Soler (Ctra. de Montblanc, 5-9 (s'entra C. Josep Caixers))</t>
  </si>
  <si>
    <t>Sant Andreu de la Barca - IES El Palau (C. Empordà, 7-13)</t>
  </si>
  <si>
    <t>Sant Boi de Llobregat - Llor (Ctra. Lluís Companys, s/n)</t>
  </si>
  <si>
    <t>Vilanova i la Geltrú - IES Manuel de Cabanyes (Av. Francesc Macià, 110-114)</t>
  </si>
  <si>
    <t>Me'ls ha recomanat - la família</t>
  </si>
  <si>
    <t>Me'ls ha recomanat - estudiants o antics estudiants de la UPC</t>
  </si>
  <si>
    <t>Me'ls ha recomanat - el professorat</t>
  </si>
  <si>
    <t>Ho vaig decidir en el moment de triar la opció universitària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</si>
  <si>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</si>
  <si>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</si>
  <si>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</si>
  <si>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</si>
  <si>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</si>
  <si>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</si>
  <si>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</si>
  <si>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Jornades de Portes Obertes a l'Escola</t>
  </si>
  <si>
    <t>Tallers i conferències a l'Escola de Camins</t>
  </si>
  <si>
    <t>Xerrades informatives al teu centre de secundària</t>
  </si>
  <si>
    <t>Participació en Jornades d'Orientació dels estudis</t>
  </si>
  <si>
    <t>Web de l'Escola</t>
  </si>
  <si>
    <t>D'1h a 10h</t>
  </si>
  <si>
    <t>D'11h a 20h</t>
  </si>
  <si>
    <t>De 21h a 30h</t>
  </si>
  <si>
    <t>Més de 30h</t>
  </si>
  <si>
    <t>Marítim i costaner</t>
  </si>
  <si>
    <t>Estructural i de la construcció</t>
  </si>
  <si>
    <t>Enginyeria del Terreny</t>
  </si>
  <si>
    <t>Medi ambient i sostenibilitat</t>
  </si>
  <si>
    <t>Transport i urbanisme</t>
  </si>
  <si>
    <t>Alemanya </t>
  </si>
  <si>
    <t>Dinamarca </t>
  </si>
  <si>
    <t>França </t>
  </si>
  <si>
    <t>No he pensat en fer una doble i/o triple titulació internacional</t>
  </si>
  <si>
    <t>Sí, el grau en Enginyeria Civil + un grau o màster de finances o gestió amb universitats estrangeres</t>
  </si>
  <si>
    <t>Màster en Enginyeria de Camins, Canals i Ports</t>
  </si>
  <si>
    <t>Perfils tècnics o de gestió a l'Administració pública</t>
  </si>
  <si>
    <t>NS/NC</t>
  </si>
  <si>
    <t>Me l'han recomanada</t>
  </si>
  <si>
    <t>ENQUESTA PER A L'ESTUDIANTAT DE NOU INGRÉS</t>
  </si>
  <si>
    <t>2014-2015</t>
  </si>
  <si>
    <t>Grau en Enginyeria Geològica (interuniversitari UPC-UB)</t>
  </si>
  <si>
    <t xml:space="preserve">Crec que és l'única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</si>
  <si>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</si>
  <si>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</si>
  <si>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</si>
  <si>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</si>
  <si>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</si>
  <si>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t>Sí, el grau en Enginyeria Civil + un grau i/o màster en Enginyeria de Camins, Canals i Ports amb universitats estrangeres</t>
  </si>
  <si>
    <t>Grau en Enginyeria d'Obres Públiques</t>
  </si>
  <si>
    <t>8. Quin àmbit de l'Enginyeria Civil és el que més t'interessa?</t>
  </si>
  <si>
    <t/>
  </si>
  <si>
    <t>Badalona - Badalonès (C. Arbres, 17)</t>
  </si>
  <si>
    <t>Barcelona - Granés batxillerat (Ptge. de la Concepció, 15)</t>
  </si>
  <si>
    <t>Barcelona - IES Joan Boscà (Av. d'Esplugues, 40)</t>
  </si>
  <si>
    <t>Barcelona - La Inmaculada (C. Dos de Maig, 247-251)</t>
  </si>
  <si>
    <t>Barcelona - Palcam (C. Rosalía de Castro, 30-32)</t>
  </si>
  <si>
    <t>Barcelona - Pare Manyanet (Travessera de les Corts, 331)</t>
  </si>
  <si>
    <t>Barcelona - Roca (Av. Meridiana, 263)</t>
  </si>
  <si>
    <t>Barcelona - Sagrat Cor Diputació (C. Diputació, 326)</t>
  </si>
  <si>
    <t>Barcelona - Sagrat Cor-Sarrià (C. Sagrat Cor, 25)</t>
  </si>
  <si>
    <t>Cassà de la Selva - IES de Cassà de la Selva (Josep Pla, s/n)</t>
  </si>
  <si>
    <t>Figueres - IES Ramon Muntaner (Pça. Institut, s/n)</t>
  </si>
  <si>
    <t>Gavà - Sagrada Família (Rbla. de Pompeu Fabra, 126-130)</t>
  </si>
  <si>
    <t>Granollers - Cervetó (C. Isabel de Villena, 43-45)</t>
  </si>
  <si>
    <t>Granollers - IES Carles Vallbona (Camp de les Moreres, 14)</t>
  </si>
  <si>
    <t>Jorba - Montclar (Antiga Ctra. N-II, s/n)</t>
  </si>
  <si>
    <t>Manlleu - La Salle Manlleu (C. Enric Delaris, 68)</t>
  </si>
  <si>
    <t>Martorell - IES Pompeu Fabra (C. Fèlix Duran i Canyameres, 3)</t>
  </si>
  <si>
    <t>Mataró - Escola Pia de Mataró (C/ Sant Agustí, 59)</t>
  </si>
  <si>
    <t>Mataró - Salesians: Sant Antoni de Pàdua (Av. Puig i Cadafalch, 80)</t>
  </si>
  <si>
    <t>Molins de Rei - IES Bernat el Ferrer (C. Ntra. Sra. de Lourdes, 34)</t>
  </si>
  <si>
    <t>Montgat - Mireia (C. Marina, 49)</t>
  </si>
  <si>
    <t>Olesa de Montserrat - IES Daniel Blanxart i Pedrals (C. Vall d'Aran, s/n)</t>
  </si>
  <si>
    <t>Palafrugell - IES Baix Empordà (Av. de les Corts Catalanes, s/n)</t>
  </si>
  <si>
    <t>Piera - IES Guinovarda (C. Pompeu Fabra, 17)</t>
  </si>
  <si>
    <t>Pollença (Mallorca) - IES Guillem Cifré de Colonya (Mare Alberta s/n)</t>
  </si>
  <si>
    <t>Sabadell - IES Miquel Crusafont i Pairó (C. Fuerteventura, 51-71)</t>
  </si>
  <si>
    <t>Sabadell - IES Pau Vila (C. Viladomat, 118)</t>
  </si>
  <si>
    <t>Sabadell - Sant Nicolau (C. Jardí, 72-80)</t>
  </si>
  <si>
    <t>Sant Andreu de Llavaneres - IES de Llavaneres (Passeig del Perelló, 2)</t>
  </si>
  <si>
    <t>Sant Cugat del Vallès - IES Leonardo da Vinci (Ctra. de Sant Cugat a Rubí, s/n)</t>
  </si>
  <si>
    <t>Sant Cugat del Vallès - Viaró (Av. Alcalde Barnils, 2)</t>
  </si>
  <si>
    <t>Sant Just Desvern - La Miranda (C. Dos de Maig, 7-11)</t>
  </si>
  <si>
    <t>Sant Pere de Vilamajor - IES de Vilamajor (C. de Can Llobera, s/n)</t>
  </si>
  <si>
    <t>Santa Coloma de Gramenet - IES Puig Castellar (C. Anselm de Rius, 10)</t>
  </si>
  <si>
    <t>Tarragona - IES Antoni de Martí i Franquès (C. Enric d'Ossó, 3)</t>
  </si>
  <si>
    <t>Tortosa - IES Joaquim Bau (Av. Estadi, 14)</t>
  </si>
  <si>
    <t>Vic - IES Jaume Callís (Av. Olímpia, 2)</t>
  </si>
  <si>
    <t>Vilanova i la Geltrú - IES Francesc Xavier Lluch i Rafecas (C. Doctor Zamenhof, 30)</t>
  </si>
  <si>
    <t>Vilassar de Mar - IES Pere Ribot (C. Santa Eugènia, 62-72)</t>
  </si>
  <si>
    <t>Activitats d'orientació                                                (Pots marcar més d'una opció)</t>
  </si>
  <si>
    <t>Màster                                                                               (Pots marcar més d'una opció)</t>
  </si>
  <si>
    <t>Inserció món laboral                                                    (Pots marcar més d'una opció)</t>
  </si>
  <si>
    <t>G:\GPAQ\GPAQ-COMU\Enquestes\Enquestes Nous de 1r\2016-17\plan.sgt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</si>
  <si>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</si>
  <si>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2016-2017</t>
  </si>
  <si>
    <t>6. Com has conegut l'escola de camins?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</si>
</sst>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##0.0%"/>
  </numFmts>
  <fonts count="24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color indexed="9"/>
      <name val="Arial Bold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8" fillId="0" borderId="0"/>
    <xf numFmtId="0" fontId="20" fillId="0" borderId="0"/>
  </cellStyleXfs>
  <cellXfs count="134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164" fontId="14" fillId="0" borderId="18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4" fontId="14" fillId="0" borderId="19" xfId="0" applyNumberFormat="1" applyFont="1" applyBorder="1" applyAlignment="1">
      <alignment horizontal="right" vertical="center"/>
    </xf>
    <xf numFmtId="0" fontId="12" fillId="0" borderId="0" xfId="0" applyFont="1" applyBorder="1"/>
    <xf numFmtId="0" fontId="17" fillId="0" borderId="0" xfId="0" applyFont="1" applyBorder="1" applyAlignment="1">
      <alignment horizontal="left" vertical="top" wrapText="1"/>
    </xf>
    <xf numFmtId="165" fontId="17" fillId="0" borderId="0" xfId="0" applyNumberFormat="1" applyFont="1" applyBorder="1" applyAlignment="1">
      <alignment horizontal="right" vertical="top"/>
    </xf>
    <xf numFmtId="0" fontId="8" fillId="5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14" fillId="0" borderId="15" xfId="3" applyNumberFormat="1" applyFont="1" applyBorder="1" applyAlignment="1">
      <alignment horizontal="right" vertical="center"/>
    </xf>
    <xf numFmtId="165" fontId="14" fillId="0" borderId="16" xfId="3" applyNumberFormat="1" applyFont="1" applyBorder="1" applyAlignment="1">
      <alignment horizontal="right" vertical="center"/>
    </xf>
    <xf numFmtId="164" fontId="14" fillId="0" borderId="16" xfId="3" applyNumberFormat="1" applyFont="1" applyBorder="1" applyAlignment="1">
      <alignment horizontal="right" vertical="center"/>
    </xf>
    <xf numFmtId="164" fontId="14" fillId="0" borderId="18" xfId="3" applyNumberFormat="1" applyFont="1" applyBorder="1" applyAlignment="1">
      <alignment horizontal="right" vertical="center"/>
    </xf>
    <xf numFmtId="165" fontId="14" fillId="0" borderId="19" xfId="3" applyNumberFormat="1" applyFont="1" applyBorder="1" applyAlignment="1">
      <alignment horizontal="right" vertical="center"/>
    </xf>
    <xf numFmtId="164" fontId="14" fillId="0" borderId="19" xfId="3" applyNumberFormat="1" applyFont="1" applyBorder="1" applyAlignment="1">
      <alignment horizontal="right" vertical="center"/>
    </xf>
    <xf numFmtId="164" fontId="14" fillId="0" borderId="21" xfId="3" applyNumberFormat="1" applyFont="1" applyBorder="1" applyAlignment="1">
      <alignment horizontal="right" vertical="center"/>
    </xf>
    <xf numFmtId="165" fontId="14" fillId="0" borderId="22" xfId="3" applyNumberFormat="1" applyFont="1" applyBorder="1" applyAlignment="1">
      <alignment horizontal="right" vertical="center"/>
    </xf>
    <xf numFmtId="164" fontId="14" fillId="0" borderId="22" xfId="3" applyNumberFormat="1" applyFont="1" applyBorder="1" applyAlignment="1">
      <alignment horizontal="right" vertical="center"/>
    </xf>
    <xf numFmtId="164" fontId="19" fillId="7" borderId="16" xfId="3" applyNumberFormat="1" applyFont="1" applyFill="1" applyBorder="1" applyAlignment="1">
      <alignment horizontal="right" vertical="center"/>
    </xf>
    <xf numFmtId="164" fontId="19" fillId="7" borderId="19" xfId="3" applyNumberFormat="1" applyFont="1" applyFill="1" applyBorder="1" applyAlignment="1">
      <alignment horizontal="right" vertical="center"/>
    </xf>
    <xf numFmtId="164" fontId="19" fillId="7" borderId="22" xfId="3" applyNumberFormat="1" applyFont="1" applyFill="1" applyBorder="1" applyAlignment="1">
      <alignment horizontal="right" vertical="center"/>
    </xf>
    <xf numFmtId="164" fontId="16" fillId="0" borderId="15" xfId="4" applyNumberFormat="1" applyFont="1" applyBorder="1" applyAlignment="1">
      <alignment horizontal="right" vertical="center"/>
    </xf>
    <xf numFmtId="165" fontId="16" fillId="0" borderId="16" xfId="4" applyNumberFormat="1" applyFont="1" applyBorder="1" applyAlignment="1">
      <alignment horizontal="right" vertical="center"/>
    </xf>
    <xf numFmtId="164" fontId="16" fillId="0" borderId="16" xfId="4" applyNumberFormat="1" applyFont="1" applyBorder="1" applyAlignment="1">
      <alignment horizontal="right" vertical="center"/>
    </xf>
    <xf numFmtId="164" fontId="16" fillId="0" borderId="18" xfId="4" applyNumberFormat="1" applyFont="1" applyBorder="1" applyAlignment="1">
      <alignment horizontal="right" vertical="center"/>
    </xf>
    <xf numFmtId="165" fontId="16" fillId="0" borderId="19" xfId="4" applyNumberFormat="1" applyFont="1" applyBorder="1" applyAlignment="1">
      <alignment horizontal="right" vertical="center"/>
    </xf>
    <xf numFmtId="164" fontId="16" fillId="0" borderId="19" xfId="4" applyNumberFormat="1" applyFont="1" applyBorder="1" applyAlignment="1">
      <alignment horizontal="right" vertical="center"/>
    </xf>
    <xf numFmtId="164" fontId="16" fillId="0" borderId="21" xfId="4" applyNumberFormat="1" applyFont="1" applyBorder="1" applyAlignment="1">
      <alignment horizontal="right" vertical="center"/>
    </xf>
    <xf numFmtId="165" fontId="16" fillId="0" borderId="22" xfId="4" applyNumberFormat="1" applyFont="1" applyBorder="1" applyAlignment="1">
      <alignment horizontal="right" vertical="center"/>
    </xf>
    <xf numFmtId="164" fontId="16" fillId="0" borderId="22" xfId="4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164" fontId="16" fillId="0" borderId="24" xfId="4" applyNumberFormat="1" applyFont="1" applyBorder="1" applyAlignment="1">
      <alignment horizontal="right" vertical="center"/>
    </xf>
    <xf numFmtId="165" fontId="16" fillId="0" borderId="25" xfId="4" applyNumberFormat="1" applyFont="1" applyBorder="1" applyAlignment="1">
      <alignment horizontal="right" vertical="center"/>
    </xf>
    <xf numFmtId="164" fontId="16" fillId="0" borderId="25" xfId="4" applyNumberFormat="1" applyFont="1" applyBorder="1" applyAlignment="1">
      <alignment horizontal="right" vertical="center"/>
    </xf>
    <xf numFmtId="164" fontId="19" fillId="7" borderId="21" xfId="4" applyNumberFormat="1" applyFont="1" applyFill="1" applyBorder="1" applyAlignment="1">
      <alignment horizontal="right" vertical="center"/>
    </xf>
    <xf numFmtId="165" fontId="19" fillId="7" borderId="22" xfId="4" applyNumberFormat="1" applyFont="1" applyFill="1" applyBorder="1" applyAlignment="1">
      <alignment horizontal="right" vertical="center"/>
    </xf>
    <xf numFmtId="164" fontId="19" fillId="7" borderId="22" xfId="4" applyNumberFormat="1" applyFont="1" applyFill="1" applyBorder="1" applyAlignment="1">
      <alignment horizontal="right" vertical="center"/>
    </xf>
    <xf numFmtId="165" fontId="19" fillId="7" borderId="23" xfId="4" applyNumberFormat="1" applyFont="1" applyFill="1" applyBorder="1" applyAlignment="1">
      <alignment horizontal="right" vertical="center"/>
    </xf>
    <xf numFmtId="164" fontId="19" fillId="7" borderId="16" xfId="4" applyNumberFormat="1" applyFont="1" applyFill="1" applyBorder="1" applyAlignment="1">
      <alignment horizontal="right" vertical="center"/>
    </xf>
    <xf numFmtId="165" fontId="19" fillId="7" borderId="17" xfId="4" applyNumberFormat="1" applyFont="1" applyFill="1" applyBorder="1" applyAlignment="1">
      <alignment horizontal="right" vertical="center"/>
    </xf>
    <xf numFmtId="164" fontId="19" fillId="7" borderId="19" xfId="4" applyNumberFormat="1" applyFont="1" applyFill="1" applyBorder="1" applyAlignment="1">
      <alignment horizontal="right" vertical="center"/>
    </xf>
    <xf numFmtId="165" fontId="19" fillId="7" borderId="20" xfId="4" applyNumberFormat="1" applyFont="1" applyFill="1" applyBorder="1" applyAlignment="1">
      <alignment horizontal="right" vertical="center"/>
    </xf>
    <xf numFmtId="164" fontId="19" fillId="7" borderId="25" xfId="4" applyNumberFormat="1" applyFont="1" applyFill="1" applyBorder="1" applyAlignment="1">
      <alignment horizontal="right" vertical="center"/>
    </xf>
    <xf numFmtId="165" fontId="19" fillId="7" borderId="26" xfId="4" applyNumberFormat="1" applyFont="1" applyFill="1" applyBorder="1" applyAlignment="1">
      <alignment horizontal="right" vertical="center"/>
    </xf>
    <xf numFmtId="164" fontId="14" fillId="0" borderId="21" xfId="0" applyNumberFormat="1" applyFont="1" applyBorder="1" applyAlignment="1">
      <alignment horizontal="right" vertical="center"/>
    </xf>
    <xf numFmtId="165" fontId="14" fillId="0" borderId="22" xfId="0" applyNumberFormat="1" applyFont="1" applyBorder="1" applyAlignment="1">
      <alignment horizontal="right" vertical="center"/>
    </xf>
    <xf numFmtId="164" fontId="14" fillId="0" borderId="22" xfId="0" applyNumberFormat="1" applyFont="1" applyBorder="1" applyAlignment="1">
      <alignment horizontal="right" vertical="center"/>
    </xf>
    <xf numFmtId="164" fontId="19" fillId="7" borderId="19" xfId="0" applyNumberFormat="1" applyFont="1" applyFill="1" applyBorder="1" applyAlignment="1">
      <alignment horizontal="right" vertical="center"/>
    </xf>
    <xf numFmtId="165" fontId="19" fillId="7" borderId="20" xfId="0" applyNumberFormat="1" applyFont="1" applyFill="1" applyBorder="1" applyAlignment="1">
      <alignment horizontal="right" vertical="center"/>
    </xf>
    <xf numFmtId="164" fontId="19" fillId="7" borderId="22" xfId="0" applyNumberFormat="1" applyFont="1" applyFill="1" applyBorder="1" applyAlignment="1">
      <alignment horizontal="right" vertical="center"/>
    </xf>
    <xf numFmtId="165" fontId="19" fillId="7" borderId="23" xfId="0" applyNumberFormat="1" applyFont="1" applyFill="1" applyBorder="1" applyAlignment="1">
      <alignment horizontal="right" vertical="center"/>
    </xf>
    <xf numFmtId="0" fontId="0" fillId="0" borderId="0" xfId="0" applyFill="1"/>
    <xf numFmtId="0" fontId="12" fillId="0" borderId="0" xfId="0" applyFont="1" applyFill="1"/>
    <xf numFmtId="165" fontId="17" fillId="0" borderId="0" xfId="0" applyNumberFormat="1" applyFont="1" applyFill="1" applyBorder="1" applyAlignment="1">
      <alignment horizontal="right" vertical="top"/>
    </xf>
    <xf numFmtId="10" fontId="12" fillId="0" borderId="0" xfId="0" applyNumberFormat="1" applyFont="1" applyFill="1"/>
    <xf numFmtId="165" fontId="23" fillId="7" borderId="17" xfId="3" applyNumberFormat="1" applyFont="1" applyFill="1" applyBorder="1" applyAlignment="1">
      <alignment horizontal="right" vertical="center"/>
    </xf>
    <xf numFmtId="165" fontId="23" fillId="7" borderId="20" xfId="3" applyNumberFormat="1" applyFont="1" applyFill="1" applyBorder="1" applyAlignment="1">
      <alignment horizontal="right" vertical="center"/>
    </xf>
    <xf numFmtId="165" fontId="23" fillId="7" borderId="23" xfId="3" applyNumberFormat="1" applyFont="1" applyFill="1" applyBorder="1" applyAlignment="1">
      <alignment horizontal="right" vertical="center"/>
    </xf>
    <xf numFmtId="165" fontId="23" fillId="7" borderId="17" xfId="4" applyNumberFormat="1" applyFont="1" applyFill="1" applyBorder="1" applyAlignment="1">
      <alignment horizontal="right" vertical="center"/>
    </xf>
    <xf numFmtId="165" fontId="23" fillId="7" borderId="20" xfId="4" applyNumberFormat="1" applyFont="1" applyFill="1" applyBorder="1" applyAlignment="1">
      <alignment horizontal="right" vertical="center"/>
    </xf>
    <xf numFmtId="165" fontId="23" fillId="7" borderId="23" xfId="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3" xfId="3" applyFont="1" applyBorder="1" applyAlignment="1">
      <alignment horizontal="left" vertical="center" wrapText="1"/>
    </xf>
    <xf numFmtId="0" fontId="14" fillId="0" borderId="7" xfId="3" applyFont="1" applyBorder="1" applyAlignment="1">
      <alignment horizontal="left" vertical="center" wrapText="1"/>
    </xf>
    <xf numFmtId="0" fontId="14" fillId="0" borderId="11" xfId="3" applyFont="1" applyBorder="1" applyAlignment="1">
      <alignment horizontal="left" vertical="center" wrapText="1"/>
    </xf>
    <xf numFmtId="0" fontId="16" fillId="0" borderId="3" xfId="4" applyFont="1" applyBorder="1" applyAlignment="1">
      <alignment horizontal="left" vertical="center" wrapText="1"/>
    </xf>
    <xf numFmtId="0" fontId="16" fillId="0" borderId="7" xfId="4" applyFont="1" applyBorder="1" applyAlignment="1">
      <alignment horizontal="left" vertical="center" wrapText="1"/>
    </xf>
    <xf numFmtId="0" fontId="16" fillId="0" borderId="11" xfId="4" applyFont="1" applyBorder="1" applyAlignment="1">
      <alignment horizontal="left" vertical="center" wrapText="1"/>
    </xf>
    <xf numFmtId="0" fontId="21" fillId="6" borderId="12" xfId="4" applyFont="1" applyFill="1" applyBorder="1" applyAlignment="1">
      <alignment horizontal="center" vertical="center" wrapText="1"/>
    </xf>
    <xf numFmtId="0" fontId="21" fillId="6" borderId="13" xfId="4" applyFont="1" applyFill="1" applyBorder="1" applyAlignment="1">
      <alignment horizontal="center" vertical="center" wrapText="1"/>
    </xf>
    <xf numFmtId="0" fontId="21" fillId="6" borderId="14" xfId="4" applyFont="1" applyFill="1" applyBorder="1" applyAlignment="1">
      <alignment horizontal="center" vertical="center" wrapText="1"/>
    </xf>
    <xf numFmtId="0" fontId="19" fillId="7" borderId="11" xfId="4" applyFont="1" applyFill="1" applyBorder="1" applyAlignment="1">
      <alignment horizontal="left" vertical="center" wrapText="1"/>
    </xf>
    <xf numFmtId="0" fontId="20" fillId="0" borderId="0" xfId="4" applyAlignment="1">
      <alignment vertical="center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164" fontId="14" fillId="0" borderId="15" xfId="0" applyNumberFormat="1" applyFont="1" applyBorder="1" applyAlignment="1">
      <alignment horizontal="right" vertical="center"/>
    </xf>
    <xf numFmtId="164" fontId="14" fillId="0" borderId="16" xfId="0" applyNumberFormat="1" applyFont="1" applyBorder="1" applyAlignment="1">
      <alignment horizontal="right" vertical="center"/>
    </xf>
    <xf numFmtId="164" fontId="19" fillId="7" borderId="16" xfId="0" applyNumberFormat="1" applyFont="1" applyFill="1" applyBorder="1" applyAlignment="1">
      <alignment horizontal="right" vertical="center"/>
    </xf>
    <xf numFmtId="0" fontId="22" fillId="0" borderId="27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22" fillId="0" borderId="29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3" fillId="0" borderId="0" xfId="4" applyFont="1" applyBorder="1" applyAlignment="1">
      <alignment horizontal="center" vertical="center" wrapText="1"/>
    </xf>
    <xf numFmtId="0" fontId="21" fillId="6" borderId="4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0" fontId="21" fillId="6" borderId="6" xfId="4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</cellXfs>
  <cellStyles count="5">
    <cellStyle name="Normal" xfId="0" builtinId="0"/>
    <cellStyle name="Normal_ETSECCPB" xfId="3"/>
    <cellStyle name="Normal_ETSECCPB_1" xfId="4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Civil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0.60344827586206895</c:v>
                </c:pt>
                <c:pt idx="1">
                  <c:v>0.20689655172413793</c:v>
                </c:pt>
                <c:pt idx="2">
                  <c:v>0.17241379310344829</c:v>
                </c:pt>
                <c:pt idx="3">
                  <c:v>0.25862068965517243</c:v>
                </c:pt>
                <c:pt idx="4">
                  <c:v>5.1724137931034482E-2</c:v>
                </c:pt>
                <c:pt idx="5">
                  <c:v>0.18965517241379309</c:v>
                </c:pt>
                <c:pt idx="6">
                  <c:v>6.8965517241379309E-2</c:v>
                </c:pt>
                <c:pt idx="7">
                  <c:v>5.1724137931034482E-2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de la Construcció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1.3582342954159592E-2"/>
                  <c:y val="-2.509803301577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###0.0%</c:formatCode>
                <c:ptCount val="8"/>
                <c:pt idx="0">
                  <c:v>0.66666666666666663</c:v>
                </c:pt>
                <c:pt idx="1">
                  <c:v>0.13333333333333333</c:v>
                </c:pt>
                <c:pt idx="2">
                  <c:v>0</c:v>
                </c:pt>
                <c:pt idx="3">
                  <c:v>0.13333333333333333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Geològica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4900962082625919E-2"/>
                  <c:y val="-9.4117623809140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318619128466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###0.0%</c:formatCode>
                <c:ptCount val="8"/>
                <c:pt idx="0">
                  <c:v>0.42857142857142855</c:v>
                </c:pt>
                <c:pt idx="1">
                  <c:v>0.5714285714285714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  <c:pt idx="5">
                  <c:v>0.2857142857142857</c:v>
                </c:pt>
                <c:pt idx="6">
                  <c:v>0.14285714285714285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623872"/>
        <c:axId val="110770816"/>
        <c:axId val="0"/>
      </c:bar3DChart>
      <c:catAx>
        <c:axId val="7862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0770816"/>
        <c:crosses val="autoZero"/>
        <c:auto val="1"/>
        <c:lblAlgn val="ctr"/>
        <c:lblOffset val="100"/>
        <c:noMultiLvlLbl val="0"/>
      </c:catAx>
      <c:valAx>
        <c:axId val="110770816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7862387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236277738010022"/>
          <c:y val="2.4626209322779244E-2"/>
          <c:w val="0.89763728655671371"/>
          <c:h val="5.529942931445495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783783783783784E-2"/>
          <c:y val="0.18849866326980727"/>
          <c:w val="0.95243243243243247"/>
          <c:h val="0.335964686675596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Comparativa!$Y$150</c:f>
              <c:strCache>
                <c:ptCount val="1"/>
                <c:pt idx="0">
                  <c:v>Grau en Enginyeria Civil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Comparativa!$W$151:$X$158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Comparativa!$Y$151:$Y$158</c:f>
              <c:numCache>
                <c:formatCode>###0.0%</c:formatCode>
                <c:ptCount val="8"/>
                <c:pt idx="0">
                  <c:v>0.53846153846153844</c:v>
                </c:pt>
                <c:pt idx="1">
                  <c:v>0.29230769230769232</c:v>
                </c:pt>
                <c:pt idx="2">
                  <c:v>0.18461538461538463</c:v>
                </c:pt>
                <c:pt idx="3">
                  <c:v>0.25384615384615383</c:v>
                </c:pt>
                <c:pt idx="4">
                  <c:v>0.15384615384615385</c:v>
                </c:pt>
                <c:pt idx="5">
                  <c:v>0.2</c:v>
                </c:pt>
                <c:pt idx="6">
                  <c:v>3.8461538461538464E-2</c:v>
                </c:pt>
                <c:pt idx="7">
                  <c:v>5.3846153846153849E-2</c:v>
                </c:pt>
              </c:numCache>
            </c:numRef>
          </c:val>
        </c:ser>
        <c:ser>
          <c:idx val="1"/>
          <c:order val="1"/>
          <c:tx>
            <c:strRef>
              <c:f>Comparativa!$Z$150</c:f>
              <c:strCache>
                <c:ptCount val="1"/>
                <c:pt idx="0">
                  <c:v>Grau en Enginyeria de la Construcció</c:v>
                </c:pt>
              </c:strCache>
            </c:strRef>
          </c:tx>
          <c:invertIfNegative val="0"/>
          <c:dLbls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Comparativa!$W$151:$X$158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Comparativa!$Z$151:$Z$158</c:f>
              <c:numCache>
                <c:formatCode>###0.0%</c:formatCode>
                <c:ptCount val="8"/>
                <c:pt idx="0">
                  <c:v>0.43902439024390244</c:v>
                </c:pt>
                <c:pt idx="1">
                  <c:v>0.14634146341463414</c:v>
                </c:pt>
                <c:pt idx="2">
                  <c:v>0.21951219512195122</c:v>
                </c:pt>
                <c:pt idx="3">
                  <c:v>0.17073170731707318</c:v>
                </c:pt>
                <c:pt idx="4">
                  <c:v>4.878048780487805E-2</c:v>
                </c:pt>
                <c:pt idx="5">
                  <c:v>0.21951219512195122</c:v>
                </c:pt>
                <c:pt idx="6">
                  <c:v>9.7560975609756101E-2</c:v>
                </c:pt>
                <c:pt idx="7">
                  <c:v>2.4390243902439025E-2</c:v>
                </c:pt>
              </c:numCache>
            </c:numRef>
          </c:val>
        </c:ser>
        <c:ser>
          <c:idx val="2"/>
          <c:order val="2"/>
          <c:tx>
            <c:strRef>
              <c:f>Comparativa!$AA$150</c:f>
              <c:strCache>
                <c:ptCount val="1"/>
                <c:pt idx="0">
                  <c:v>Grau en Enginyeria Geològica</c:v>
                </c:pt>
              </c:strCache>
            </c:strRef>
          </c:tx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Comparativa!$W$151:$X$158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Comparativa!$AA$151:$AA$158</c:f>
              <c:numCache>
                <c:formatCode>###0.0%</c:formatCode>
                <c:ptCount val="8"/>
                <c:pt idx="0">
                  <c:v>0.7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42400"/>
        <c:axId val="118081024"/>
        <c:axId val="0"/>
      </c:bar3DChart>
      <c:catAx>
        <c:axId val="11674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8081024"/>
        <c:crosses val="autoZero"/>
        <c:auto val="1"/>
        <c:lblAlgn val="ctr"/>
        <c:lblOffset val="100"/>
        <c:noMultiLvlLbl val="0"/>
      </c:catAx>
      <c:valAx>
        <c:axId val="118081024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1674240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"/>
          <c:y val="1.9251340140863219E-2"/>
          <c:w val="0.99918025111725894"/>
          <c:h val="0.1596216530585124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Civil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###0.0%</c:formatCode>
                <c:ptCount val="8"/>
                <c:pt idx="0">
                  <c:v>0.60344827586206895</c:v>
                </c:pt>
                <c:pt idx="1">
                  <c:v>0.20689655172413793</c:v>
                </c:pt>
                <c:pt idx="2">
                  <c:v>0.17241379310344829</c:v>
                </c:pt>
                <c:pt idx="3">
                  <c:v>0.25862068965517243</c:v>
                </c:pt>
                <c:pt idx="4">
                  <c:v>5.1724137931034482E-2</c:v>
                </c:pt>
                <c:pt idx="5">
                  <c:v>0.18965517241379309</c:v>
                </c:pt>
                <c:pt idx="6">
                  <c:v>6.8965517241379309E-2</c:v>
                </c:pt>
                <c:pt idx="7">
                  <c:v>5.1724137931034482E-2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de la Construcció</c:v>
                </c:pt>
              </c:strCache>
            </c:strRef>
          </c:tx>
          <c:invertIfNegative val="0"/>
          <c:dLbls>
            <c:dLbl>
              <c:idx val="5"/>
              <c:layout>
                <c:manualLayout>
                  <c:x val="1.3582342954159592E-2"/>
                  <c:y val="-2.5098033015770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###0.0%</c:formatCode>
                <c:ptCount val="8"/>
                <c:pt idx="0">
                  <c:v>0.66666666666666663</c:v>
                </c:pt>
                <c:pt idx="1">
                  <c:v>0.13333333333333333</c:v>
                </c:pt>
                <c:pt idx="2">
                  <c:v>0</c:v>
                </c:pt>
                <c:pt idx="3">
                  <c:v>0.13333333333333333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Geològica</c:v>
                </c:pt>
              </c:strCache>
            </c:strRef>
          </c:tx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4900962082625919E-2"/>
                  <c:y val="-9.4117623809140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31861912846632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###0.0%</c:formatCode>
                <c:ptCount val="8"/>
                <c:pt idx="0">
                  <c:v>0.42857142857142855</c:v>
                </c:pt>
                <c:pt idx="1">
                  <c:v>0.5714285714285714</c:v>
                </c:pt>
                <c:pt idx="2">
                  <c:v>0</c:v>
                </c:pt>
                <c:pt idx="3">
                  <c:v>0.14285714285714285</c:v>
                </c:pt>
                <c:pt idx="4">
                  <c:v>0</c:v>
                </c:pt>
                <c:pt idx="5">
                  <c:v>0.2857142857142857</c:v>
                </c:pt>
                <c:pt idx="6">
                  <c:v>0.14285714285714285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293440"/>
        <c:axId val="121319808"/>
        <c:axId val="0"/>
      </c:bar3DChart>
      <c:catAx>
        <c:axId val="121293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1319808"/>
        <c:crosses val="autoZero"/>
        <c:auto val="1"/>
        <c:lblAlgn val="ctr"/>
        <c:lblOffset val="100"/>
        <c:noMultiLvlLbl val="0"/>
      </c:catAx>
      <c:valAx>
        <c:axId val="121319808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212934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0236277738010022"/>
          <c:y val="2.4626209322779244E-2"/>
          <c:w val="0.89763728655671371"/>
          <c:h val="5.529942931445495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1.png"/><Relationship Id="rId26" Type="http://schemas.openxmlformats.org/officeDocument/2006/relationships/image" Target="../media/image9.png"/><Relationship Id="rId3" Type="http://schemas.openxmlformats.org/officeDocument/2006/relationships/image" Target="../media/image17.png"/><Relationship Id="rId21" Type="http://schemas.openxmlformats.org/officeDocument/2006/relationships/image" Target="../media/image4.png"/><Relationship Id="rId7" Type="http://schemas.openxmlformats.org/officeDocument/2006/relationships/chart" Target="../charts/chart3.xml"/><Relationship Id="rId12" Type="http://schemas.openxmlformats.org/officeDocument/2006/relationships/image" Target="../media/image25.png"/><Relationship Id="rId17" Type="http://schemas.openxmlformats.org/officeDocument/2006/relationships/image" Target="../media/image30.png"/><Relationship Id="rId25" Type="http://schemas.openxmlformats.org/officeDocument/2006/relationships/image" Target="../media/image8.png"/><Relationship Id="rId2" Type="http://schemas.openxmlformats.org/officeDocument/2006/relationships/image" Target="../media/image16.png"/><Relationship Id="rId16" Type="http://schemas.openxmlformats.org/officeDocument/2006/relationships/image" Target="../media/image29.png"/><Relationship Id="rId20" Type="http://schemas.openxmlformats.org/officeDocument/2006/relationships/image" Target="../media/image3.png"/><Relationship Id="rId29" Type="http://schemas.openxmlformats.org/officeDocument/2006/relationships/image" Target="../media/image12.png"/><Relationship Id="rId1" Type="http://schemas.openxmlformats.org/officeDocument/2006/relationships/chart" Target="../charts/chart2.xml"/><Relationship Id="rId6" Type="http://schemas.openxmlformats.org/officeDocument/2006/relationships/image" Target="../media/image20.png"/><Relationship Id="rId11" Type="http://schemas.openxmlformats.org/officeDocument/2006/relationships/image" Target="../media/image24.png"/><Relationship Id="rId24" Type="http://schemas.openxmlformats.org/officeDocument/2006/relationships/image" Target="../media/image7.png"/><Relationship Id="rId32" Type="http://schemas.openxmlformats.org/officeDocument/2006/relationships/image" Target="../media/image15.png"/><Relationship Id="rId5" Type="http://schemas.openxmlformats.org/officeDocument/2006/relationships/image" Target="../media/image19.png"/><Relationship Id="rId15" Type="http://schemas.openxmlformats.org/officeDocument/2006/relationships/image" Target="../media/image28.png"/><Relationship Id="rId23" Type="http://schemas.openxmlformats.org/officeDocument/2006/relationships/image" Target="../media/image5.png"/><Relationship Id="rId28" Type="http://schemas.openxmlformats.org/officeDocument/2006/relationships/image" Target="../media/image11.png"/><Relationship Id="rId10" Type="http://schemas.openxmlformats.org/officeDocument/2006/relationships/image" Target="../media/image23.png"/><Relationship Id="rId19" Type="http://schemas.openxmlformats.org/officeDocument/2006/relationships/image" Target="../media/image2.png"/><Relationship Id="rId31" Type="http://schemas.openxmlformats.org/officeDocument/2006/relationships/image" Target="../media/image14.png"/><Relationship Id="rId4" Type="http://schemas.openxmlformats.org/officeDocument/2006/relationships/image" Target="../media/image18.png"/><Relationship Id="rId9" Type="http://schemas.openxmlformats.org/officeDocument/2006/relationships/image" Target="../media/image22.png"/><Relationship Id="rId14" Type="http://schemas.openxmlformats.org/officeDocument/2006/relationships/image" Target="../media/image27.png"/><Relationship Id="rId22" Type="http://schemas.openxmlformats.org/officeDocument/2006/relationships/image" Target="../media/image6.png"/><Relationship Id="rId27" Type="http://schemas.openxmlformats.org/officeDocument/2006/relationships/image" Target="../media/image10.png"/><Relationship Id="rId30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138</xdr:row>
      <xdr:rowOff>95250</xdr:rowOff>
    </xdr:from>
    <xdr:to>
      <xdr:col>0</xdr:col>
      <xdr:colOff>571500</xdr:colOff>
      <xdr:row>138</xdr:row>
      <xdr:rowOff>95250</xdr:rowOff>
    </xdr:to>
    <xdr:cxnSp macro="">
      <xdr:nvCxnSpPr>
        <xdr:cNvPr id="3" name="Connector recte 2"/>
        <xdr:cNvCxnSpPr/>
      </xdr:nvCxnSpPr>
      <xdr:spPr>
        <a:xfrm flipH="1">
          <a:off x="228600" y="41614725"/>
          <a:ext cx="3429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138</xdr:row>
      <xdr:rowOff>104775</xdr:rowOff>
    </xdr:from>
    <xdr:to>
      <xdr:col>0</xdr:col>
      <xdr:colOff>247650</xdr:colOff>
      <xdr:row>143</xdr:row>
      <xdr:rowOff>95250</xdr:rowOff>
    </xdr:to>
    <xdr:cxnSp macro="">
      <xdr:nvCxnSpPr>
        <xdr:cNvPr id="5" name="Connector recte 4"/>
        <xdr:cNvCxnSpPr/>
      </xdr:nvCxnSpPr>
      <xdr:spPr>
        <a:xfrm>
          <a:off x="228600" y="41624250"/>
          <a:ext cx="19050" cy="11049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143</xdr:row>
      <xdr:rowOff>95250</xdr:rowOff>
    </xdr:from>
    <xdr:to>
      <xdr:col>0</xdr:col>
      <xdr:colOff>314325</xdr:colOff>
      <xdr:row>143</xdr:row>
      <xdr:rowOff>95251</xdr:rowOff>
    </xdr:to>
    <xdr:cxnSp macro="">
      <xdr:nvCxnSpPr>
        <xdr:cNvPr id="7" name="Connector de fletxa recta 6"/>
        <xdr:cNvCxnSpPr/>
      </xdr:nvCxnSpPr>
      <xdr:spPr>
        <a:xfrm flipV="1">
          <a:off x="247650" y="30832425"/>
          <a:ext cx="66675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246</xdr:row>
      <xdr:rowOff>104775</xdr:rowOff>
    </xdr:from>
    <xdr:to>
      <xdr:col>0</xdr:col>
      <xdr:colOff>600077</xdr:colOff>
      <xdr:row>246</xdr:row>
      <xdr:rowOff>104776</xdr:rowOff>
    </xdr:to>
    <xdr:cxnSp macro="">
      <xdr:nvCxnSpPr>
        <xdr:cNvPr id="11" name="Connector recte 10"/>
        <xdr:cNvCxnSpPr/>
      </xdr:nvCxnSpPr>
      <xdr:spPr>
        <a:xfrm flipH="1" flipV="1">
          <a:off x="390525" y="65312925"/>
          <a:ext cx="20955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246</xdr:row>
      <xdr:rowOff>85725</xdr:rowOff>
    </xdr:from>
    <xdr:to>
      <xdr:col>0</xdr:col>
      <xdr:colOff>238125</xdr:colOff>
      <xdr:row>252</xdr:row>
      <xdr:rowOff>95250</xdr:rowOff>
    </xdr:to>
    <xdr:cxnSp macro="">
      <xdr:nvCxnSpPr>
        <xdr:cNvPr id="17" name="Connector recte 16"/>
        <xdr:cNvCxnSpPr/>
      </xdr:nvCxnSpPr>
      <xdr:spPr>
        <a:xfrm>
          <a:off x="238125" y="55702200"/>
          <a:ext cx="0" cy="1295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238125</xdr:colOff>
      <xdr:row>252</xdr:row>
      <xdr:rowOff>95250</xdr:rowOff>
    </xdr:from>
    <xdr:to>
      <xdr:col>1</xdr:col>
      <xdr:colOff>0</xdr:colOff>
      <xdr:row>252</xdr:row>
      <xdr:rowOff>95250</xdr:rowOff>
    </xdr:to>
    <xdr:cxnSp macro="">
      <xdr:nvCxnSpPr>
        <xdr:cNvPr id="19" name="Connector de fletxa recta 18"/>
        <xdr:cNvCxnSpPr/>
      </xdr:nvCxnSpPr>
      <xdr:spPr>
        <a:xfrm>
          <a:off x="238125" y="56997600"/>
          <a:ext cx="952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247</xdr:row>
      <xdr:rowOff>95250</xdr:rowOff>
    </xdr:from>
    <xdr:to>
      <xdr:col>0</xdr:col>
      <xdr:colOff>533400</xdr:colOff>
      <xdr:row>247</xdr:row>
      <xdr:rowOff>95250</xdr:rowOff>
    </xdr:to>
    <xdr:cxnSp macro="">
      <xdr:nvCxnSpPr>
        <xdr:cNvPr id="24" name="Connector recte 23"/>
        <xdr:cNvCxnSpPr/>
      </xdr:nvCxnSpPr>
      <xdr:spPr>
        <a:xfrm flipH="1">
          <a:off x="171450" y="65493900"/>
          <a:ext cx="361950" cy="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247</xdr:row>
      <xdr:rowOff>104775</xdr:rowOff>
    </xdr:from>
    <xdr:to>
      <xdr:col>0</xdr:col>
      <xdr:colOff>171451</xdr:colOff>
      <xdr:row>262</xdr:row>
      <xdr:rowOff>123825</xdr:rowOff>
    </xdr:to>
    <xdr:cxnSp macro="">
      <xdr:nvCxnSpPr>
        <xdr:cNvPr id="26" name="Connector recte 25"/>
        <xdr:cNvCxnSpPr/>
      </xdr:nvCxnSpPr>
      <xdr:spPr>
        <a:xfrm>
          <a:off x="171450" y="55911750"/>
          <a:ext cx="1" cy="3209925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262</xdr:row>
      <xdr:rowOff>133350</xdr:rowOff>
    </xdr:from>
    <xdr:to>
      <xdr:col>0</xdr:col>
      <xdr:colOff>552450</xdr:colOff>
      <xdr:row>262</xdr:row>
      <xdr:rowOff>133350</xdr:rowOff>
    </xdr:to>
    <xdr:cxnSp macro="">
      <xdr:nvCxnSpPr>
        <xdr:cNvPr id="33" name="Connector de fletxa recta 32"/>
        <xdr:cNvCxnSpPr/>
      </xdr:nvCxnSpPr>
      <xdr:spPr>
        <a:xfrm>
          <a:off x="171450" y="68532375"/>
          <a:ext cx="3810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228600</xdr:colOff>
      <xdr:row>246</xdr:row>
      <xdr:rowOff>95250</xdr:rowOff>
    </xdr:from>
    <xdr:to>
      <xdr:col>1</xdr:col>
      <xdr:colOff>0</xdr:colOff>
      <xdr:row>246</xdr:row>
      <xdr:rowOff>95250</xdr:rowOff>
    </xdr:to>
    <xdr:cxnSp macro="">
      <xdr:nvCxnSpPr>
        <xdr:cNvPr id="9" name="Connector recte 8"/>
        <xdr:cNvCxnSpPr/>
      </xdr:nvCxnSpPr>
      <xdr:spPr>
        <a:xfrm>
          <a:off x="228600" y="55711725"/>
          <a:ext cx="1047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4</xdr:row>
      <xdr:rowOff>152400</xdr:rowOff>
    </xdr:from>
    <xdr:to>
      <xdr:col>7</xdr:col>
      <xdr:colOff>47625</xdr:colOff>
      <xdr:row>7</xdr:row>
      <xdr:rowOff>0</xdr:rowOff>
    </xdr:to>
    <xdr:sp macro="" textlink="">
      <xdr:nvSpPr>
        <xdr:cNvPr id="26" name="QuadreDeText 25"/>
        <xdr:cNvSpPr txBox="1"/>
      </xdr:nvSpPr>
      <xdr:spPr>
        <a:xfrm>
          <a:off x="1571625" y="1790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2</xdr:col>
      <xdr:colOff>285750</xdr:colOff>
      <xdr:row>32</xdr:row>
      <xdr:rowOff>123825</xdr:rowOff>
    </xdr:from>
    <xdr:to>
      <xdr:col>6</xdr:col>
      <xdr:colOff>590550</xdr:colOff>
      <xdr:row>34</xdr:row>
      <xdr:rowOff>161925</xdr:rowOff>
    </xdr:to>
    <xdr:sp macro="" textlink="">
      <xdr:nvSpPr>
        <xdr:cNvPr id="27" name="QuadreDeText 26"/>
        <xdr:cNvSpPr txBox="1"/>
      </xdr:nvSpPr>
      <xdr:spPr>
        <a:xfrm>
          <a:off x="1504950" y="70961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2</xdr:col>
      <xdr:colOff>323850</xdr:colOff>
      <xdr:row>60</xdr:row>
      <xdr:rowOff>114300</xdr:rowOff>
    </xdr:from>
    <xdr:to>
      <xdr:col>7</xdr:col>
      <xdr:colOff>19050</xdr:colOff>
      <xdr:row>62</xdr:row>
      <xdr:rowOff>152400</xdr:rowOff>
    </xdr:to>
    <xdr:sp macro="" textlink="">
      <xdr:nvSpPr>
        <xdr:cNvPr id="28" name="QuadreDeText 27"/>
        <xdr:cNvSpPr txBox="1"/>
      </xdr:nvSpPr>
      <xdr:spPr>
        <a:xfrm>
          <a:off x="1543050" y="124206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</xdr:col>
      <xdr:colOff>19050</xdr:colOff>
      <xdr:row>88</xdr:row>
      <xdr:rowOff>85725</xdr:rowOff>
    </xdr:from>
    <xdr:to>
      <xdr:col>10</xdr:col>
      <xdr:colOff>314325</xdr:colOff>
      <xdr:row>90</xdr:row>
      <xdr:rowOff>123825</xdr:rowOff>
    </xdr:to>
    <xdr:sp macro="" textlink="">
      <xdr:nvSpPr>
        <xdr:cNvPr id="29" name="QuadreDeText 28"/>
        <xdr:cNvSpPr txBox="1"/>
      </xdr:nvSpPr>
      <xdr:spPr>
        <a:xfrm>
          <a:off x="628650" y="1772602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285750</xdr:colOff>
      <xdr:row>116</xdr:row>
      <xdr:rowOff>123825</xdr:rowOff>
    </xdr:from>
    <xdr:to>
      <xdr:col>9</xdr:col>
      <xdr:colOff>381000</xdr:colOff>
      <xdr:row>118</xdr:row>
      <xdr:rowOff>161925</xdr:rowOff>
    </xdr:to>
    <xdr:sp macro="" textlink="">
      <xdr:nvSpPr>
        <xdr:cNvPr id="30" name="QuadreDeText 29"/>
        <xdr:cNvSpPr txBox="1"/>
      </xdr:nvSpPr>
      <xdr:spPr>
        <a:xfrm>
          <a:off x="895350" y="2309812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</xdr:col>
      <xdr:colOff>9525</xdr:colOff>
      <xdr:row>144</xdr:row>
      <xdr:rowOff>66675</xdr:rowOff>
    </xdr:from>
    <xdr:to>
      <xdr:col>8</xdr:col>
      <xdr:colOff>447675</xdr:colOff>
      <xdr:row>148</xdr:row>
      <xdr:rowOff>76200</xdr:rowOff>
    </xdr:to>
    <xdr:sp macro="" textlink="">
      <xdr:nvSpPr>
        <xdr:cNvPr id="31" name="QuadreDeText 30"/>
        <xdr:cNvSpPr txBox="1"/>
      </xdr:nvSpPr>
      <xdr:spPr>
        <a:xfrm>
          <a:off x="619125" y="283749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</xdr:col>
      <xdr:colOff>209550</xdr:colOff>
      <xdr:row>287</xdr:row>
      <xdr:rowOff>180975</xdr:rowOff>
    </xdr:from>
    <xdr:to>
      <xdr:col>9</xdr:col>
      <xdr:colOff>304800</xdr:colOff>
      <xdr:row>290</xdr:row>
      <xdr:rowOff>28575</xdr:rowOff>
    </xdr:to>
    <xdr:sp macro="" textlink="">
      <xdr:nvSpPr>
        <xdr:cNvPr id="32" name="QuadreDeText 31"/>
        <xdr:cNvSpPr txBox="1"/>
      </xdr:nvSpPr>
      <xdr:spPr>
        <a:xfrm>
          <a:off x="819150" y="326802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 l'escola de camins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28575</xdr:colOff>
      <xdr:row>316</xdr:row>
      <xdr:rowOff>47625</xdr:rowOff>
    </xdr:from>
    <xdr:to>
      <xdr:col>10</xdr:col>
      <xdr:colOff>104775</xdr:colOff>
      <xdr:row>320</xdr:row>
      <xdr:rowOff>85725</xdr:rowOff>
    </xdr:to>
    <xdr:sp macro="" textlink="">
      <xdr:nvSpPr>
        <xdr:cNvPr id="33" name="QuadreDeText 32"/>
        <xdr:cNvSpPr txBox="1"/>
      </xdr:nvSpPr>
      <xdr:spPr>
        <a:xfrm>
          <a:off x="638175" y="38071425"/>
          <a:ext cx="55626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495300</xdr:colOff>
      <xdr:row>346</xdr:row>
      <xdr:rowOff>19050</xdr:rowOff>
    </xdr:from>
    <xdr:to>
      <xdr:col>9</xdr:col>
      <xdr:colOff>571500</xdr:colOff>
      <xdr:row>350</xdr:row>
      <xdr:rowOff>57150</xdr:rowOff>
    </xdr:to>
    <xdr:sp macro="" textlink="">
      <xdr:nvSpPr>
        <xdr:cNvPr id="34" name="QuadreDeText 33"/>
        <xdr:cNvSpPr txBox="1"/>
      </xdr:nvSpPr>
      <xdr:spPr>
        <a:xfrm>
          <a:off x="495300" y="4375785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</a:t>
          </a:r>
          <a:r>
            <a:rPr lang="ca-ES" sz="1800" b="1" baseline="0"/>
            <a:t> àmbit de l'Enginyeria Civil és el que més t'interessa?</a:t>
          </a:r>
          <a:endParaRPr lang="ca-ES" sz="1100" b="1"/>
        </a:p>
      </xdr:txBody>
    </xdr:sp>
    <xdr:clientData/>
  </xdr:twoCellAnchor>
  <xdr:twoCellAnchor>
    <xdr:from>
      <xdr:col>0</xdr:col>
      <xdr:colOff>561975</xdr:colOff>
      <xdr:row>376</xdr:row>
      <xdr:rowOff>57150</xdr:rowOff>
    </xdr:from>
    <xdr:to>
      <xdr:col>10</xdr:col>
      <xdr:colOff>28575</xdr:colOff>
      <xdr:row>380</xdr:row>
      <xdr:rowOff>95250</xdr:rowOff>
    </xdr:to>
    <xdr:sp macro="" textlink="">
      <xdr:nvSpPr>
        <xdr:cNvPr id="35" name="QuadreDeText 34"/>
        <xdr:cNvSpPr txBox="1"/>
      </xdr:nvSpPr>
      <xdr:spPr>
        <a:xfrm>
          <a:off x="561975" y="4951095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fessis</a:t>
          </a:r>
          <a:r>
            <a:rPr lang="ca-ES" sz="1800" b="1" baseline="0"/>
            <a:t> una mobilitat internacional, quin país prefereixes?</a:t>
          </a:r>
          <a:endParaRPr lang="ca-ES" sz="1100" b="1"/>
        </a:p>
      </xdr:txBody>
    </xdr:sp>
    <xdr:clientData/>
  </xdr:twoCellAnchor>
  <xdr:twoCellAnchor>
    <xdr:from>
      <xdr:col>0</xdr:col>
      <xdr:colOff>466725</xdr:colOff>
      <xdr:row>405</xdr:row>
      <xdr:rowOff>114300</xdr:rowOff>
    </xdr:from>
    <xdr:to>
      <xdr:col>9</xdr:col>
      <xdr:colOff>542925</xdr:colOff>
      <xdr:row>409</xdr:row>
      <xdr:rowOff>152400</xdr:rowOff>
    </xdr:to>
    <xdr:sp macro="" textlink="">
      <xdr:nvSpPr>
        <xdr:cNvPr id="36" name="QuadreDeText 35"/>
        <xdr:cNvSpPr txBox="1"/>
      </xdr:nvSpPr>
      <xdr:spPr>
        <a:xfrm>
          <a:off x="466725" y="550926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pensat en fer una doble i/o triple titulació internacional de les que ofereix l'Escola</a:t>
          </a:r>
          <a:r>
            <a:rPr lang="ca-ES" sz="1800" b="1" baseline="0"/>
            <a:t>? Quina?</a:t>
          </a:r>
          <a:endParaRPr lang="ca-ES" sz="1100" b="1"/>
        </a:p>
      </xdr:txBody>
    </xdr:sp>
    <xdr:clientData/>
  </xdr:twoCellAnchor>
  <xdr:twoCellAnchor>
    <xdr:from>
      <xdr:col>0</xdr:col>
      <xdr:colOff>447675</xdr:colOff>
      <xdr:row>434</xdr:row>
      <xdr:rowOff>104775</xdr:rowOff>
    </xdr:from>
    <xdr:to>
      <xdr:col>9</xdr:col>
      <xdr:colOff>523875</xdr:colOff>
      <xdr:row>438</xdr:row>
      <xdr:rowOff>142875</xdr:rowOff>
    </xdr:to>
    <xdr:sp macro="" textlink="">
      <xdr:nvSpPr>
        <xdr:cNvPr id="37" name="QuadreDeText 36"/>
        <xdr:cNvSpPr txBox="1"/>
      </xdr:nvSpPr>
      <xdr:spPr>
        <a:xfrm>
          <a:off x="447675" y="60607575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finalitzar els teus estudis de grau, la teva intenció és:</a:t>
          </a:r>
          <a:endParaRPr lang="ca-ES" sz="1100" b="1"/>
        </a:p>
      </xdr:txBody>
    </xdr:sp>
    <xdr:clientData/>
  </xdr:twoCellAnchor>
  <xdr:twoCellAnchor>
    <xdr:from>
      <xdr:col>0</xdr:col>
      <xdr:colOff>371473</xdr:colOff>
      <xdr:row>149</xdr:row>
      <xdr:rowOff>19050</xdr:rowOff>
    </xdr:from>
    <xdr:to>
      <xdr:col>11</xdr:col>
      <xdr:colOff>285749</xdr:colOff>
      <xdr:row>171</xdr:row>
      <xdr:rowOff>133350</xdr:rowOff>
    </xdr:to>
    <xdr:graphicFrame macro="">
      <xdr:nvGraphicFramePr>
        <xdr:cNvPr id="39" name="Gràfic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202</xdr:row>
      <xdr:rowOff>0</xdr:rowOff>
    </xdr:from>
    <xdr:to>
      <xdr:col>10</xdr:col>
      <xdr:colOff>76200</xdr:colOff>
      <xdr:row>206</xdr:row>
      <xdr:rowOff>38100</xdr:rowOff>
    </xdr:to>
    <xdr:sp macro="" textlink="">
      <xdr:nvSpPr>
        <xdr:cNvPr id="42" name="QuadreDeText 41"/>
        <xdr:cNvSpPr txBox="1"/>
      </xdr:nvSpPr>
      <xdr:spPr>
        <a:xfrm>
          <a:off x="609600" y="393573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172</xdr:row>
      <xdr:rowOff>0</xdr:rowOff>
    </xdr:from>
    <xdr:to>
      <xdr:col>10</xdr:col>
      <xdr:colOff>76200</xdr:colOff>
      <xdr:row>176</xdr:row>
      <xdr:rowOff>38100</xdr:rowOff>
    </xdr:to>
    <xdr:sp macro="" textlink="">
      <xdr:nvSpPr>
        <xdr:cNvPr id="44" name="QuadreDeText 43"/>
        <xdr:cNvSpPr txBox="1"/>
      </xdr:nvSpPr>
      <xdr:spPr>
        <a:xfrm>
          <a:off x="609600" y="336423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231</xdr:row>
      <xdr:rowOff>0</xdr:rowOff>
    </xdr:from>
    <xdr:to>
      <xdr:col>10</xdr:col>
      <xdr:colOff>76200</xdr:colOff>
      <xdr:row>233</xdr:row>
      <xdr:rowOff>66675</xdr:rowOff>
    </xdr:to>
    <xdr:sp macro="" textlink="">
      <xdr:nvSpPr>
        <xdr:cNvPr id="47" name="QuadreDeText 46"/>
        <xdr:cNvSpPr txBox="1"/>
      </xdr:nvSpPr>
      <xdr:spPr>
        <a:xfrm>
          <a:off x="609600" y="44881800"/>
          <a:ext cx="556260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informar-te??</a:t>
          </a:r>
          <a:endParaRPr lang="ca-ES" sz="1100" b="1"/>
        </a:p>
      </xdr:txBody>
    </xdr:sp>
    <xdr:clientData/>
  </xdr:twoCellAnchor>
  <xdr:twoCellAnchor>
    <xdr:from>
      <xdr:col>0</xdr:col>
      <xdr:colOff>466724</xdr:colOff>
      <xdr:row>257</xdr:row>
      <xdr:rowOff>133350</xdr:rowOff>
    </xdr:from>
    <xdr:to>
      <xdr:col>10</xdr:col>
      <xdr:colOff>438150</xdr:colOff>
      <xdr:row>262</xdr:row>
      <xdr:rowOff>171450</xdr:rowOff>
    </xdr:to>
    <xdr:sp macro="" textlink="">
      <xdr:nvSpPr>
        <xdr:cNvPr id="51" name="QuadreDeText 50"/>
        <xdr:cNvSpPr txBox="1"/>
      </xdr:nvSpPr>
      <xdr:spPr>
        <a:xfrm>
          <a:off x="466724" y="49968150"/>
          <a:ext cx="6067426" cy="9906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</a:t>
          </a:r>
          <a:r>
            <a:rPr lang="ca-ES" sz="1800" b="1" baseline="0"/>
            <a:t> graduar-te a la UPC hauràs d'acreditar la competència en una tercera llengua. Disposes d'algun d'aquests certificats d'anglès de nivell B2.2??</a:t>
          </a:r>
          <a:endParaRPr lang="ca-ES" sz="1100" b="1"/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10</xdr:col>
      <xdr:colOff>504825</xdr:colOff>
      <xdr:row>32</xdr:row>
      <xdr:rowOff>38100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22098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10</xdr:col>
      <xdr:colOff>504825</xdr:colOff>
      <xdr:row>60</xdr:row>
      <xdr:rowOff>38100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475" y="75438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10</xdr:col>
      <xdr:colOff>504825</xdr:colOff>
      <xdr:row>88</xdr:row>
      <xdr:rowOff>38100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475" y="128778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91</xdr:row>
      <xdr:rowOff>0</xdr:rowOff>
    </xdr:from>
    <xdr:to>
      <xdr:col>10</xdr:col>
      <xdr:colOff>504825</xdr:colOff>
      <xdr:row>116</xdr:row>
      <xdr:rowOff>38100</xdr:rowOff>
    </xdr:to>
    <xdr:pic>
      <xdr:nvPicPr>
        <xdr:cNvPr id="5" name="Imatge 4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6360"/>
        <a:stretch/>
      </xdr:blipFill>
      <xdr:spPr>
        <a:xfrm>
          <a:off x="752475" y="18211800"/>
          <a:ext cx="5610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176</xdr:row>
      <xdr:rowOff>0</xdr:rowOff>
    </xdr:from>
    <xdr:to>
      <xdr:col>10</xdr:col>
      <xdr:colOff>504826</xdr:colOff>
      <xdr:row>201</xdr:row>
      <xdr:rowOff>38100</xdr:rowOff>
    </xdr:to>
    <xdr:pic>
      <xdr:nvPicPr>
        <xdr:cNvPr id="6" name="Imatge 5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6200"/>
        <a:stretch/>
      </xdr:blipFill>
      <xdr:spPr>
        <a:xfrm>
          <a:off x="742951" y="34404300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119</xdr:row>
      <xdr:rowOff>0</xdr:rowOff>
    </xdr:from>
    <xdr:to>
      <xdr:col>10</xdr:col>
      <xdr:colOff>433500</xdr:colOff>
      <xdr:row>143</xdr:row>
      <xdr:rowOff>171450</xdr:rowOff>
    </xdr:to>
    <xdr:pic>
      <xdr:nvPicPr>
        <xdr:cNvPr id="41" name="Imatge 4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953"/>
        <a:stretch/>
      </xdr:blipFill>
      <xdr:spPr>
        <a:xfrm>
          <a:off x="723900" y="23545800"/>
          <a:ext cx="5567475" cy="4743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10</xdr:col>
      <xdr:colOff>504825</xdr:colOff>
      <xdr:row>231</xdr:row>
      <xdr:rowOff>38100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475" y="401193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233</xdr:row>
      <xdr:rowOff>0</xdr:rowOff>
    </xdr:from>
    <xdr:to>
      <xdr:col>10</xdr:col>
      <xdr:colOff>504825</xdr:colOff>
      <xdr:row>256</xdr:row>
      <xdr:rowOff>85725</xdr:rowOff>
    </xdr:to>
    <xdr:pic>
      <xdr:nvPicPr>
        <xdr:cNvPr id="8" name="Imatge 7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6200" b="6944"/>
        <a:stretch/>
      </xdr:blipFill>
      <xdr:spPr>
        <a:xfrm>
          <a:off x="742950" y="45262800"/>
          <a:ext cx="5619750" cy="4467225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263</xdr:row>
      <xdr:rowOff>0</xdr:rowOff>
    </xdr:from>
    <xdr:to>
      <xdr:col>10</xdr:col>
      <xdr:colOff>504825</xdr:colOff>
      <xdr:row>286</xdr:row>
      <xdr:rowOff>180975</xdr:rowOff>
    </xdr:to>
    <xdr:pic>
      <xdr:nvPicPr>
        <xdr:cNvPr id="9" name="Imatge 8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723" b="4961"/>
        <a:stretch/>
      </xdr:blipFill>
      <xdr:spPr>
        <a:xfrm>
          <a:off x="714375" y="50977800"/>
          <a:ext cx="5648325" cy="4562475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290</xdr:row>
      <xdr:rowOff>161925</xdr:rowOff>
    </xdr:from>
    <xdr:to>
      <xdr:col>10</xdr:col>
      <xdr:colOff>504825</xdr:colOff>
      <xdr:row>315</xdr:row>
      <xdr:rowOff>180975</xdr:rowOff>
    </xdr:to>
    <xdr:pic>
      <xdr:nvPicPr>
        <xdr:cNvPr id="49" name="Imatge 48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6042" b="396"/>
        <a:stretch/>
      </xdr:blipFill>
      <xdr:spPr>
        <a:xfrm>
          <a:off x="733425" y="56283225"/>
          <a:ext cx="5629275" cy="4781550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321</xdr:row>
      <xdr:rowOff>0</xdr:rowOff>
    </xdr:from>
    <xdr:to>
      <xdr:col>10</xdr:col>
      <xdr:colOff>504825</xdr:colOff>
      <xdr:row>346</xdr:row>
      <xdr:rowOff>38100</xdr:rowOff>
    </xdr:to>
    <xdr:pic>
      <xdr:nvPicPr>
        <xdr:cNvPr id="10" name="Imatge 9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882"/>
        <a:stretch/>
      </xdr:blipFill>
      <xdr:spPr>
        <a:xfrm>
          <a:off x="723900" y="62026800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351</xdr:row>
      <xdr:rowOff>0</xdr:rowOff>
    </xdr:from>
    <xdr:to>
      <xdr:col>10</xdr:col>
      <xdr:colOff>504825</xdr:colOff>
      <xdr:row>376</xdr:row>
      <xdr:rowOff>38100</xdr:rowOff>
    </xdr:to>
    <xdr:pic>
      <xdr:nvPicPr>
        <xdr:cNvPr id="11" name="Imatge 10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6042"/>
        <a:stretch/>
      </xdr:blipFill>
      <xdr:spPr>
        <a:xfrm>
          <a:off x="733425" y="6774180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381</xdr:row>
      <xdr:rowOff>0</xdr:rowOff>
    </xdr:from>
    <xdr:to>
      <xdr:col>10</xdr:col>
      <xdr:colOff>504825</xdr:colOff>
      <xdr:row>406</xdr:row>
      <xdr:rowOff>38100</xdr:rowOff>
    </xdr:to>
    <xdr:pic>
      <xdr:nvPicPr>
        <xdr:cNvPr id="12" name="Imatge 11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678"/>
        <a:stretch/>
      </xdr:blipFill>
      <xdr:spPr>
        <a:xfrm>
          <a:off x="771525" y="73456800"/>
          <a:ext cx="5591175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371475</xdr:colOff>
      <xdr:row>410</xdr:row>
      <xdr:rowOff>0</xdr:rowOff>
    </xdr:from>
    <xdr:to>
      <xdr:col>10</xdr:col>
      <xdr:colOff>504825</xdr:colOff>
      <xdr:row>435</xdr:row>
      <xdr:rowOff>38100</xdr:rowOff>
    </xdr:to>
    <xdr:pic>
      <xdr:nvPicPr>
        <xdr:cNvPr id="13" name="Imatge 12"/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6200"/>
        <a:stretch/>
      </xdr:blipFill>
      <xdr:spPr>
        <a:xfrm>
          <a:off x="742950" y="78981300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439</xdr:row>
      <xdr:rowOff>0</xdr:rowOff>
    </xdr:from>
    <xdr:to>
      <xdr:col>10</xdr:col>
      <xdr:colOff>504825</xdr:colOff>
      <xdr:row>464</xdr:row>
      <xdr:rowOff>38100</xdr:rowOff>
    </xdr:to>
    <xdr:pic>
      <xdr:nvPicPr>
        <xdr:cNvPr id="40" name="Imatge 39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6518"/>
        <a:stretch/>
      </xdr:blipFill>
      <xdr:spPr>
        <a:xfrm>
          <a:off x="762000" y="84505800"/>
          <a:ext cx="5600700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495300</xdr:colOff>
      <xdr:row>32</xdr:row>
      <xdr:rowOff>114300</xdr:rowOff>
    </xdr:from>
    <xdr:to>
      <xdr:col>16</xdr:col>
      <xdr:colOff>190500</xdr:colOff>
      <xdr:row>34</xdr:row>
      <xdr:rowOff>152400</xdr:rowOff>
    </xdr:to>
    <xdr:sp macro="" textlink="">
      <xdr:nvSpPr>
        <xdr:cNvPr id="8" name="QuadreDeText 7"/>
        <xdr:cNvSpPr txBox="1"/>
      </xdr:nvSpPr>
      <xdr:spPr>
        <a:xfrm>
          <a:off x="7200900" y="67437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485775</xdr:colOff>
      <xdr:row>4</xdr:row>
      <xdr:rowOff>123825</xdr:rowOff>
    </xdr:from>
    <xdr:to>
      <xdr:col>16</xdr:col>
      <xdr:colOff>180975</xdr:colOff>
      <xdr:row>6</xdr:row>
      <xdr:rowOff>161925</xdr:rowOff>
    </xdr:to>
    <xdr:sp macro="" textlink="">
      <xdr:nvSpPr>
        <xdr:cNvPr id="10" name="QuadreDeText 9"/>
        <xdr:cNvSpPr txBox="1"/>
      </xdr:nvSpPr>
      <xdr:spPr>
        <a:xfrm>
          <a:off x="7191375" y="141922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341842</xdr:colOff>
      <xdr:row>60</xdr:row>
      <xdr:rowOff>77258</xdr:rowOff>
    </xdr:from>
    <xdr:to>
      <xdr:col>16</xdr:col>
      <xdr:colOff>37042</xdr:colOff>
      <xdr:row>62</xdr:row>
      <xdr:rowOff>115358</xdr:rowOff>
    </xdr:to>
    <xdr:sp macro="" textlink="">
      <xdr:nvSpPr>
        <xdr:cNvPr id="14" name="QuadreDeText 13"/>
        <xdr:cNvSpPr txBox="1"/>
      </xdr:nvSpPr>
      <xdr:spPr>
        <a:xfrm>
          <a:off x="7094009" y="12047008"/>
          <a:ext cx="2764366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9</xdr:col>
      <xdr:colOff>539750</xdr:colOff>
      <xdr:row>88</xdr:row>
      <xdr:rowOff>116416</xdr:rowOff>
    </xdr:from>
    <xdr:to>
      <xdr:col>19</xdr:col>
      <xdr:colOff>221192</xdr:colOff>
      <xdr:row>90</xdr:row>
      <xdr:rowOff>154516</xdr:rowOff>
    </xdr:to>
    <xdr:sp macro="" textlink="">
      <xdr:nvSpPr>
        <xdr:cNvPr id="18" name="QuadreDeText 17"/>
        <xdr:cNvSpPr txBox="1"/>
      </xdr:nvSpPr>
      <xdr:spPr>
        <a:xfrm>
          <a:off x="6064250" y="17420166"/>
          <a:ext cx="58197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234950</xdr:colOff>
      <xdr:row>116</xdr:row>
      <xdr:rowOff>95250</xdr:rowOff>
    </xdr:from>
    <xdr:to>
      <xdr:col>18</xdr:col>
      <xdr:colOff>330200</xdr:colOff>
      <xdr:row>118</xdr:row>
      <xdr:rowOff>133350</xdr:rowOff>
    </xdr:to>
    <xdr:sp macro="" textlink="">
      <xdr:nvSpPr>
        <xdr:cNvPr id="22" name="QuadreDeText 21"/>
        <xdr:cNvSpPr txBox="1"/>
      </xdr:nvSpPr>
      <xdr:spPr>
        <a:xfrm>
          <a:off x="6373283" y="22733000"/>
          <a:ext cx="5005917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142</xdr:row>
      <xdr:rowOff>0</xdr:rowOff>
    </xdr:from>
    <xdr:to>
      <xdr:col>17</xdr:col>
      <xdr:colOff>438150</xdr:colOff>
      <xdr:row>146</xdr:row>
      <xdr:rowOff>9525</xdr:rowOff>
    </xdr:to>
    <xdr:sp macro="" textlink="">
      <xdr:nvSpPr>
        <xdr:cNvPr id="24" name="QuadreDeText 23"/>
        <xdr:cNvSpPr txBox="1"/>
      </xdr:nvSpPr>
      <xdr:spPr>
        <a:xfrm>
          <a:off x="6096000" y="27584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253</xdr:row>
      <xdr:rowOff>0</xdr:rowOff>
    </xdr:from>
    <xdr:to>
      <xdr:col>19</xdr:col>
      <xdr:colOff>76200</xdr:colOff>
      <xdr:row>257</xdr:row>
      <xdr:rowOff>38100</xdr:rowOff>
    </xdr:to>
    <xdr:sp macro="" textlink="">
      <xdr:nvSpPr>
        <xdr:cNvPr id="26" name="QuadreDeText 25"/>
        <xdr:cNvSpPr txBox="1"/>
      </xdr:nvSpPr>
      <xdr:spPr>
        <a:xfrm>
          <a:off x="6096000" y="323469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167</xdr:row>
      <xdr:rowOff>0</xdr:rowOff>
    </xdr:from>
    <xdr:to>
      <xdr:col>19</xdr:col>
      <xdr:colOff>76200</xdr:colOff>
      <xdr:row>171</xdr:row>
      <xdr:rowOff>38100</xdr:rowOff>
    </xdr:to>
    <xdr:sp macro="" textlink="">
      <xdr:nvSpPr>
        <xdr:cNvPr id="48" name="QuadreDeText 47"/>
        <xdr:cNvSpPr txBox="1"/>
      </xdr:nvSpPr>
      <xdr:spPr>
        <a:xfrm>
          <a:off x="6096000" y="323469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142</xdr:row>
      <xdr:rowOff>0</xdr:rowOff>
    </xdr:from>
    <xdr:to>
      <xdr:col>7</xdr:col>
      <xdr:colOff>438150</xdr:colOff>
      <xdr:row>146</xdr:row>
      <xdr:rowOff>9525</xdr:rowOff>
    </xdr:to>
    <xdr:sp macro="" textlink="">
      <xdr:nvSpPr>
        <xdr:cNvPr id="54" name="QuadreDeText 53"/>
        <xdr:cNvSpPr txBox="1"/>
      </xdr:nvSpPr>
      <xdr:spPr>
        <a:xfrm>
          <a:off x="0" y="27584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146</xdr:row>
      <xdr:rowOff>31751</xdr:rowOff>
    </xdr:from>
    <xdr:to>
      <xdr:col>9</xdr:col>
      <xdr:colOff>349250</xdr:colOff>
      <xdr:row>166</xdr:row>
      <xdr:rowOff>179917</xdr:rowOff>
    </xdr:to>
    <xdr:graphicFrame macro="">
      <xdr:nvGraphicFramePr>
        <xdr:cNvPr id="55" name="Gràfic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7</xdr:row>
      <xdr:rowOff>38100</xdr:rowOff>
    </xdr:from>
    <xdr:to>
      <xdr:col>9</xdr:col>
      <xdr:colOff>428626</xdr:colOff>
      <xdr:row>32</xdr:row>
      <xdr:rowOff>38100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11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35</xdr:row>
      <xdr:rowOff>38100</xdr:rowOff>
    </xdr:from>
    <xdr:to>
      <xdr:col>9</xdr:col>
      <xdr:colOff>428626</xdr:colOff>
      <xdr:row>60</xdr:row>
      <xdr:rowOff>38100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245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63</xdr:row>
      <xdr:rowOff>38100</xdr:rowOff>
    </xdr:from>
    <xdr:to>
      <xdr:col>9</xdr:col>
      <xdr:colOff>428626</xdr:colOff>
      <xdr:row>88</xdr:row>
      <xdr:rowOff>38100</xdr:rowOff>
    </xdr:to>
    <xdr:pic>
      <xdr:nvPicPr>
        <xdr:cNvPr id="5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2579350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338667</xdr:colOff>
      <xdr:row>91</xdr:row>
      <xdr:rowOff>38100</xdr:rowOff>
    </xdr:from>
    <xdr:to>
      <xdr:col>9</xdr:col>
      <xdr:colOff>428626</xdr:colOff>
      <xdr:row>116</xdr:row>
      <xdr:rowOff>38100</xdr:rowOff>
    </xdr:to>
    <xdr:pic>
      <xdr:nvPicPr>
        <xdr:cNvPr id="59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9"/>
        <a:stretch/>
      </xdr:blipFill>
      <xdr:spPr bwMode="auto">
        <a:xfrm>
          <a:off x="338667" y="17913350"/>
          <a:ext cx="5614459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296332</xdr:colOff>
      <xdr:row>119</xdr:row>
      <xdr:rowOff>38100</xdr:rowOff>
    </xdr:from>
    <xdr:to>
      <xdr:col>8</xdr:col>
      <xdr:colOff>476250</xdr:colOff>
      <xdr:row>141</xdr:row>
      <xdr:rowOff>156633</xdr:rowOff>
    </xdr:to>
    <xdr:pic>
      <xdr:nvPicPr>
        <xdr:cNvPr id="60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01"/>
        <a:stretch/>
      </xdr:blipFill>
      <xdr:spPr bwMode="auto">
        <a:xfrm>
          <a:off x="296332" y="23247350"/>
          <a:ext cx="5090585" cy="430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348193</xdr:colOff>
      <xdr:row>5</xdr:row>
      <xdr:rowOff>0</xdr:rowOff>
    </xdr:from>
    <xdr:to>
      <xdr:col>6</xdr:col>
      <xdr:colOff>22226</xdr:colOff>
      <xdr:row>7</xdr:row>
      <xdr:rowOff>38100</xdr:rowOff>
    </xdr:to>
    <xdr:sp macro="" textlink="">
      <xdr:nvSpPr>
        <xdr:cNvPr id="67" name="QuadreDeText 66"/>
        <xdr:cNvSpPr txBox="1"/>
      </xdr:nvSpPr>
      <xdr:spPr>
        <a:xfrm>
          <a:off x="962026" y="1492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281518</xdr:colOff>
      <xdr:row>32</xdr:row>
      <xdr:rowOff>161925</xdr:rowOff>
    </xdr:from>
    <xdr:to>
      <xdr:col>5</xdr:col>
      <xdr:colOff>569384</xdr:colOff>
      <xdr:row>35</xdr:row>
      <xdr:rowOff>9525</xdr:rowOff>
    </xdr:to>
    <xdr:sp macro="" textlink="">
      <xdr:nvSpPr>
        <xdr:cNvPr id="68" name="QuadreDeText 67"/>
        <xdr:cNvSpPr txBox="1"/>
      </xdr:nvSpPr>
      <xdr:spPr>
        <a:xfrm>
          <a:off x="895351" y="6797675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319618</xdr:colOff>
      <xdr:row>60</xdr:row>
      <xdr:rowOff>152400</xdr:rowOff>
    </xdr:from>
    <xdr:to>
      <xdr:col>5</xdr:col>
      <xdr:colOff>607484</xdr:colOff>
      <xdr:row>63</xdr:row>
      <xdr:rowOff>0</xdr:rowOff>
    </xdr:to>
    <xdr:sp macro="" textlink="">
      <xdr:nvSpPr>
        <xdr:cNvPr id="69" name="QuadreDeText 68"/>
        <xdr:cNvSpPr txBox="1"/>
      </xdr:nvSpPr>
      <xdr:spPr>
        <a:xfrm>
          <a:off x="933451" y="121221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19051</xdr:colOff>
      <xdr:row>88</xdr:row>
      <xdr:rowOff>123825</xdr:rowOff>
    </xdr:from>
    <xdr:to>
      <xdr:col>9</xdr:col>
      <xdr:colOff>276226</xdr:colOff>
      <xdr:row>90</xdr:row>
      <xdr:rowOff>161925</xdr:rowOff>
    </xdr:to>
    <xdr:sp macro="" textlink="">
      <xdr:nvSpPr>
        <xdr:cNvPr id="70" name="QuadreDeText 69"/>
        <xdr:cNvSpPr txBox="1"/>
      </xdr:nvSpPr>
      <xdr:spPr>
        <a:xfrm>
          <a:off x="19051" y="17427575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285751</xdr:colOff>
      <xdr:row>116</xdr:row>
      <xdr:rowOff>161925</xdr:rowOff>
    </xdr:from>
    <xdr:to>
      <xdr:col>8</xdr:col>
      <xdr:colOff>347134</xdr:colOff>
      <xdr:row>119</xdr:row>
      <xdr:rowOff>9525</xdr:rowOff>
    </xdr:to>
    <xdr:sp macro="" textlink="">
      <xdr:nvSpPr>
        <xdr:cNvPr id="71" name="QuadreDeText 70"/>
        <xdr:cNvSpPr txBox="1"/>
      </xdr:nvSpPr>
      <xdr:spPr>
        <a:xfrm>
          <a:off x="285751" y="22799675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9</xdr:col>
      <xdr:colOff>497416</xdr:colOff>
      <xdr:row>146</xdr:row>
      <xdr:rowOff>31750</xdr:rowOff>
    </xdr:from>
    <xdr:to>
      <xdr:col>19</xdr:col>
      <xdr:colOff>95250</xdr:colOff>
      <xdr:row>167</xdr:row>
      <xdr:rowOff>31750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359833</xdr:colOff>
      <xdr:row>286</xdr:row>
      <xdr:rowOff>84667</xdr:rowOff>
    </xdr:from>
    <xdr:to>
      <xdr:col>9</xdr:col>
      <xdr:colOff>428626</xdr:colOff>
      <xdr:row>311</xdr:row>
      <xdr:rowOff>84667</xdr:rowOff>
    </xdr:to>
    <xdr:pic>
      <xdr:nvPicPr>
        <xdr:cNvPr id="86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45"/>
        <a:stretch/>
      </xdr:blipFill>
      <xdr:spPr bwMode="auto">
        <a:xfrm>
          <a:off x="359833" y="55107417"/>
          <a:ext cx="5593293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328083</xdr:colOff>
      <xdr:row>316</xdr:row>
      <xdr:rowOff>84667</xdr:rowOff>
    </xdr:from>
    <xdr:to>
      <xdr:col>9</xdr:col>
      <xdr:colOff>428626</xdr:colOff>
      <xdr:row>341</xdr:row>
      <xdr:rowOff>84667</xdr:rowOff>
    </xdr:to>
    <xdr:pic>
      <xdr:nvPicPr>
        <xdr:cNvPr id="87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1"/>
        <a:stretch/>
      </xdr:blipFill>
      <xdr:spPr bwMode="auto">
        <a:xfrm>
          <a:off x="328083" y="60822417"/>
          <a:ext cx="5625043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328083</xdr:colOff>
      <xdr:row>346</xdr:row>
      <xdr:rowOff>84667</xdr:rowOff>
    </xdr:from>
    <xdr:to>
      <xdr:col>9</xdr:col>
      <xdr:colOff>428626</xdr:colOff>
      <xdr:row>371</xdr:row>
      <xdr:rowOff>84667</xdr:rowOff>
    </xdr:to>
    <xdr:pic>
      <xdr:nvPicPr>
        <xdr:cNvPr id="88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11"/>
        <a:stretch/>
      </xdr:blipFill>
      <xdr:spPr bwMode="auto">
        <a:xfrm>
          <a:off x="328083" y="66537417"/>
          <a:ext cx="5625043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296333</xdr:colOff>
      <xdr:row>376</xdr:row>
      <xdr:rowOff>84667</xdr:rowOff>
    </xdr:from>
    <xdr:to>
      <xdr:col>9</xdr:col>
      <xdr:colOff>428626</xdr:colOff>
      <xdr:row>401</xdr:row>
      <xdr:rowOff>84667</xdr:rowOff>
    </xdr:to>
    <xdr:pic>
      <xdr:nvPicPr>
        <xdr:cNvPr id="89" name="Picture 9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78"/>
        <a:stretch/>
      </xdr:blipFill>
      <xdr:spPr bwMode="auto">
        <a:xfrm>
          <a:off x="296333" y="72252417"/>
          <a:ext cx="5656793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338667</xdr:colOff>
      <xdr:row>405</xdr:row>
      <xdr:rowOff>84667</xdr:rowOff>
    </xdr:from>
    <xdr:to>
      <xdr:col>9</xdr:col>
      <xdr:colOff>428626</xdr:colOff>
      <xdr:row>430</xdr:row>
      <xdr:rowOff>84667</xdr:rowOff>
    </xdr:to>
    <xdr:pic>
      <xdr:nvPicPr>
        <xdr:cNvPr id="90" name="Picture 10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9"/>
        <a:stretch/>
      </xdr:blipFill>
      <xdr:spPr bwMode="auto">
        <a:xfrm>
          <a:off x="338667" y="77776917"/>
          <a:ext cx="5614459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338667</xdr:colOff>
      <xdr:row>434</xdr:row>
      <xdr:rowOff>84667</xdr:rowOff>
    </xdr:from>
    <xdr:to>
      <xdr:col>9</xdr:col>
      <xdr:colOff>428626</xdr:colOff>
      <xdr:row>459</xdr:row>
      <xdr:rowOff>84667</xdr:rowOff>
    </xdr:to>
    <xdr:pic>
      <xdr:nvPicPr>
        <xdr:cNvPr id="91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9"/>
        <a:stretch/>
      </xdr:blipFill>
      <xdr:spPr bwMode="auto">
        <a:xfrm>
          <a:off x="338667" y="83301417"/>
          <a:ext cx="5614459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209551</xdr:colOff>
      <xdr:row>283</xdr:row>
      <xdr:rowOff>75142</xdr:rowOff>
    </xdr:from>
    <xdr:to>
      <xdr:col>8</xdr:col>
      <xdr:colOff>270934</xdr:colOff>
      <xdr:row>285</xdr:row>
      <xdr:rowOff>113242</xdr:rowOff>
    </xdr:to>
    <xdr:sp macro="" textlink="">
      <xdr:nvSpPr>
        <xdr:cNvPr id="92" name="QuadreDeText 91"/>
        <xdr:cNvSpPr txBox="1"/>
      </xdr:nvSpPr>
      <xdr:spPr>
        <a:xfrm>
          <a:off x="209551" y="54526392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 l'escola de camins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28576</xdr:colOff>
      <xdr:row>311</xdr:row>
      <xdr:rowOff>132292</xdr:rowOff>
    </xdr:from>
    <xdr:to>
      <xdr:col>9</xdr:col>
      <xdr:colOff>66676</xdr:colOff>
      <xdr:row>315</xdr:row>
      <xdr:rowOff>170392</xdr:rowOff>
    </xdr:to>
    <xdr:sp macro="" textlink="">
      <xdr:nvSpPr>
        <xdr:cNvPr id="93" name="QuadreDeText 92"/>
        <xdr:cNvSpPr txBox="1"/>
      </xdr:nvSpPr>
      <xdr:spPr>
        <a:xfrm>
          <a:off x="28576" y="59917542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1</xdr:colOff>
      <xdr:row>341</xdr:row>
      <xdr:rowOff>103717</xdr:rowOff>
    </xdr:from>
    <xdr:to>
      <xdr:col>8</xdr:col>
      <xdr:colOff>537634</xdr:colOff>
      <xdr:row>345</xdr:row>
      <xdr:rowOff>141817</xdr:rowOff>
    </xdr:to>
    <xdr:sp macro="" textlink="">
      <xdr:nvSpPr>
        <xdr:cNvPr id="94" name="QuadreDeText 93"/>
        <xdr:cNvSpPr txBox="1"/>
      </xdr:nvSpPr>
      <xdr:spPr>
        <a:xfrm>
          <a:off x="1" y="65603967"/>
          <a:ext cx="54483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</a:t>
          </a:r>
          <a:r>
            <a:rPr lang="ca-ES" sz="1800" b="1" baseline="0"/>
            <a:t> àmbit de l'Enginyeria Civil és el que més t'interessa?</a:t>
          </a:r>
          <a:endParaRPr lang="ca-ES" sz="1100" b="1"/>
        </a:p>
      </xdr:txBody>
    </xdr:sp>
    <xdr:clientData/>
  </xdr:twoCellAnchor>
  <xdr:twoCellAnchor>
    <xdr:from>
      <xdr:col>0</xdr:col>
      <xdr:colOff>1</xdr:colOff>
      <xdr:row>371</xdr:row>
      <xdr:rowOff>141817</xdr:rowOff>
    </xdr:from>
    <xdr:to>
      <xdr:col>8</xdr:col>
      <xdr:colOff>604309</xdr:colOff>
      <xdr:row>375</xdr:row>
      <xdr:rowOff>179917</xdr:rowOff>
    </xdr:to>
    <xdr:sp macro="" textlink="">
      <xdr:nvSpPr>
        <xdr:cNvPr id="95" name="QuadreDeText 94"/>
        <xdr:cNvSpPr txBox="1"/>
      </xdr:nvSpPr>
      <xdr:spPr>
        <a:xfrm>
          <a:off x="1" y="71357067"/>
          <a:ext cx="5514975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fessis</a:t>
          </a:r>
          <a:r>
            <a:rPr lang="ca-ES" sz="1800" b="1" baseline="0"/>
            <a:t> una mobilitat internacional, quin país prefereixes?</a:t>
          </a:r>
          <a:endParaRPr lang="ca-ES" sz="1100" b="1"/>
        </a:p>
      </xdr:txBody>
    </xdr:sp>
    <xdr:clientData/>
  </xdr:twoCellAnchor>
  <xdr:twoCellAnchor>
    <xdr:from>
      <xdr:col>0</xdr:col>
      <xdr:colOff>1</xdr:colOff>
      <xdr:row>401</xdr:row>
      <xdr:rowOff>8467</xdr:rowOff>
    </xdr:from>
    <xdr:to>
      <xdr:col>8</xdr:col>
      <xdr:colOff>509059</xdr:colOff>
      <xdr:row>405</xdr:row>
      <xdr:rowOff>46567</xdr:rowOff>
    </xdr:to>
    <xdr:sp macro="" textlink="">
      <xdr:nvSpPr>
        <xdr:cNvPr id="96" name="QuadreDeText 95"/>
        <xdr:cNvSpPr txBox="1"/>
      </xdr:nvSpPr>
      <xdr:spPr>
        <a:xfrm>
          <a:off x="1" y="76938717"/>
          <a:ext cx="5419725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pensat en fer una doble i/o triple titulació internacional de les que ofereix l'Escola</a:t>
          </a:r>
          <a:r>
            <a:rPr lang="ca-ES" sz="1800" b="1" baseline="0"/>
            <a:t>? Quina?</a:t>
          </a:r>
          <a:endParaRPr lang="ca-ES" sz="1100" b="1"/>
        </a:p>
      </xdr:txBody>
    </xdr:sp>
    <xdr:clientData/>
  </xdr:twoCellAnchor>
  <xdr:twoCellAnchor>
    <xdr:from>
      <xdr:col>0</xdr:col>
      <xdr:colOff>1</xdr:colOff>
      <xdr:row>429</xdr:row>
      <xdr:rowOff>189442</xdr:rowOff>
    </xdr:from>
    <xdr:to>
      <xdr:col>8</xdr:col>
      <xdr:colOff>490009</xdr:colOff>
      <xdr:row>434</xdr:row>
      <xdr:rowOff>37042</xdr:rowOff>
    </xdr:to>
    <xdr:sp macro="" textlink="">
      <xdr:nvSpPr>
        <xdr:cNvPr id="97" name="QuadreDeText 96"/>
        <xdr:cNvSpPr txBox="1"/>
      </xdr:nvSpPr>
      <xdr:spPr>
        <a:xfrm>
          <a:off x="1" y="82453692"/>
          <a:ext cx="5400675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finalitzar els teus estudis de grau, la teva intenció és:</a:t>
          </a:r>
          <a:endParaRPr lang="ca-ES" sz="1100" b="1"/>
        </a:p>
      </xdr:txBody>
    </xdr:sp>
    <xdr:clientData/>
  </xdr:twoCellAnchor>
  <xdr:twoCellAnchor>
    <xdr:from>
      <xdr:col>0</xdr:col>
      <xdr:colOff>1</xdr:colOff>
      <xdr:row>197</xdr:row>
      <xdr:rowOff>84667</xdr:rowOff>
    </xdr:from>
    <xdr:to>
      <xdr:col>9</xdr:col>
      <xdr:colOff>38101</xdr:colOff>
      <xdr:row>201</xdr:row>
      <xdr:rowOff>122767</xdr:rowOff>
    </xdr:to>
    <xdr:sp macro="" textlink="">
      <xdr:nvSpPr>
        <xdr:cNvPr id="98" name="QuadreDeText 97"/>
        <xdr:cNvSpPr txBox="1"/>
      </xdr:nvSpPr>
      <xdr:spPr>
        <a:xfrm>
          <a:off x="1" y="38152917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0</xdr:col>
      <xdr:colOff>1</xdr:colOff>
      <xdr:row>167</xdr:row>
      <xdr:rowOff>84667</xdr:rowOff>
    </xdr:from>
    <xdr:to>
      <xdr:col>9</xdr:col>
      <xdr:colOff>38101</xdr:colOff>
      <xdr:row>171</xdr:row>
      <xdr:rowOff>122767</xdr:rowOff>
    </xdr:to>
    <xdr:sp macro="" textlink="">
      <xdr:nvSpPr>
        <xdr:cNvPr id="99" name="QuadreDeText 98"/>
        <xdr:cNvSpPr txBox="1"/>
      </xdr:nvSpPr>
      <xdr:spPr>
        <a:xfrm>
          <a:off x="1" y="32437917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 editAs="oneCell">
    <xdr:from>
      <xdr:col>0</xdr:col>
      <xdr:colOff>359833</xdr:colOff>
      <xdr:row>171</xdr:row>
      <xdr:rowOff>84667</xdr:rowOff>
    </xdr:from>
    <xdr:to>
      <xdr:col>9</xdr:col>
      <xdr:colOff>466726</xdr:colOff>
      <xdr:row>196</xdr:row>
      <xdr:rowOff>122767</xdr:rowOff>
    </xdr:to>
    <xdr:pic>
      <xdr:nvPicPr>
        <xdr:cNvPr id="100" name="Imatge 99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006"/>
        <a:stretch/>
      </xdr:blipFill>
      <xdr:spPr>
        <a:xfrm>
          <a:off x="359833" y="33199917"/>
          <a:ext cx="5631393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201</xdr:row>
      <xdr:rowOff>84667</xdr:rowOff>
    </xdr:from>
    <xdr:to>
      <xdr:col>9</xdr:col>
      <xdr:colOff>466726</xdr:colOff>
      <xdr:row>226</xdr:row>
      <xdr:rowOff>122767</xdr:rowOff>
    </xdr:to>
    <xdr:pic>
      <xdr:nvPicPr>
        <xdr:cNvPr id="101" name="Imatge 10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" y="38914917"/>
          <a:ext cx="5991225" cy="48006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226</xdr:row>
      <xdr:rowOff>84667</xdr:rowOff>
    </xdr:from>
    <xdr:to>
      <xdr:col>9</xdr:col>
      <xdr:colOff>38101</xdr:colOff>
      <xdr:row>228</xdr:row>
      <xdr:rowOff>151342</xdr:rowOff>
    </xdr:to>
    <xdr:sp macro="" textlink="">
      <xdr:nvSpPr>
        <xdr:cNvPr id="102" name="QuadreDeText 101"/>
        <xdr:cNvSpPr txBox="1"/>
      </xdr:nvSpPr>
      <xdr:spPr>
        <a:xfrm>
          <a:off x="1" y="43677417"/>
          <a:ext cx="556260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informar-te??</a:t>
          </a:r>
          <a:endParaRPr lang="ca-ES" sz="1100" b="1"/>
        </a:p>
      </xdr:txBody>
    </xdr:sp>
    <xdr:clientData/>
  </xdr:twoCellAnchor>
  <xdr:twoCellAnchor editAs="oneCell">
    <xdr:from>
      <xdr:col>0</xdr:col>
      <xdr:colOff>338667</xdr:colOff>
      <xdr:row>228</xdr:row>
      <xdr:rowOff>84667</xdr:rowOff>
    </xdr:from>
    <xdr:to>
      <xdr:col>9</xdr:col>
      <xdr:colOff>466726</xdr:colOff>
      <xdr:row>252</xdr:row>
      <xdr:rowOff>74083</xdr:rowOff>
    </xdr:to>
    <xdr:pic>
      <xdr:nvPicPr>
        <xdr:cNvPr id="103" name="Imatge 102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653" b="4983"/>
        <a:stretch/>
      </xdr:blipFill>
      <xdr:spPr>
        <a:xfrm>
          <a:off x="338667" y="44058417"/>
          <a:ext cx="5652559" cy="4561416"/>
        </a:xfrm>
        <a:prstGeom prst="rect">
          <a:avLst/>
        </a:prstGeom>
      </xdr:spPr>
    </xdr:pic>
    <xdr:clientData/>
  </xdr:twoCellAnchor>
  <xdr:twoCellAnchor editAs="oneCell">
    <xdr:from>
      <xdr:col>0</xdr:col>
      <xdr:colOff>370417</xdr:colOff>
      <xdr:row>258</xdr:row>
      <xdr:rowOff>8467</xdr:rowOff>
    </xdr:from>
    <xdr:to>
      <xdr:col>9</xdr:col>
      <xdr:colOff>485776</xdr:colOff>
      <xdr:row>282</xdr:row>
      <xdr:rowOff>10583</xdr:rowOff>
    </xdr:to>
    <xdr:pic>
      <xdr:nvPicPr>
        <xdr:cNvPr id="104" name="Imatge 103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5865" b="4718"/>
        <a:stretch/>
      </xdr:blipFill>
      <xdr:spPr>
        <a:xfrm>
          <a:off x="370417" y="49697217"/>
          <a:ext cx="5639859" cy="45741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27517</xdr:rowOff>
    </xdr:from>
    <xdr:to>
      <xdr:col>9</xdr:col>
      <xdr:colOff>400051</xdr:colOff>
      <xdr:row>258</xdr:row>
      <xdr:rowOff>65617</xdr:rowOff>
    </xdr:to>
    <xdr:sp macro="" textlink="">
      <xdr:nvSpPr>
        <xdr:cNvPr id="105" name="QuadreDeText 104"/>
        <xdr:cNvSpPr txBox="1"/>
      </xdr:nvSpPr>
      <xdr:spPr>
        <a:xfrm>
          <a:off x="0" y="48763767"/>
          <a:ext cx="5924551" cy="9906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</a:t>
          </a:r>
          <a:r>
            <a:rPr lang="ca-ES" sz="1800" b="1" baseline="0"/>
            <a:t> graduar-te a la UPC hauràs d'acreditar la competència en una tercera llengua. Disposes d'algun d'aquests certificats d'anglès de nivell B2.2??</a:t>
          </a:r>
          <a:endParaRPr lang="ca-ES" sz="1100" b="1"/>
        </a:p>
      </xdr:txBody>
    </xdr:sp>
    <xdr:clientData/>
  </xdr:twoCellAnchor>
  <xdr:twoCellAnchor>
    <xdr:from>
      <xdr:col>10</xdr:col>
      <xdr:colOff>188384</xdr:colOff>
      <xdr:row>283</xdr:row>
      <xdr:rowOff>128058</xdr:rowOff>
    </xdr:from>
    <xdr:to>
      <xdr:col>18</xdr:col>
      <xdr:colOff>249767</xdr:colOff>
      <xdr:row>285</xdr:row>
      <xdr:rowOff>166158</xdr:rowOff>
    </xdr:to>
    <xdr:sp macro="" textlink="">
      <xdr:nvSpPr>
        <xdr:cNvPr id="112" name="QuadreDeText 111"/>
        <xdr:cNvSpPr txBox="1"/>
      </xdr:nvSpPr>
      <xdr:spPr>
        <a:xfrm>
          <a:off x="6326717" y="54579308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Com has conegut l'escola de camins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10</xdr:col>
      <xdr:colOff>7409</xdr:colOff>
      <xdr:row>311</xdr:row>
      <xdr:rowOff>132292</xdr:rowOff>
    </xdr:from>
    <xdr:to>
      <xdr:col>19</xdr:col>
      <xdr:colOff>45509</xdr:colOff>
      <xdr:row>315</xdr:row>
      <xdr:rowOff>170392</xdr:rowOff>
    </xdr:to>
    <xdr:sp macro="" textlink="">
      <xdr:nvSpPr>
        <xdr:cNvPr id="113" name="QuadreDeText 112"/>
        <xdr:cNvSpPr txBox="1"/>
      </xdr:nvSpPr>
      <xdr:spPr>
        <a:xfrm>
          <a:off x="6145742" y="59917542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D'acord amb els ECTS, quantes hores dedicaràs al teu estudi setmanalment fora de les hores lectives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341</xdr:row>
      <xdr:rowOff>71966</xdr:rowOff>
    </xdr:from>
    <xdr:to>
      <xdr:col>18</xdr:col>
      <xdr:colOff>516467</xdr:colOff>
      <xdr:row>345</xdr:row>
      <xdr:rowOff>110066</xdr:rowOff>
    </xdr:to>
    <xdr:sp macro="" textlink="">
      <xdr:nvSpPr>
        <xdr:cNvPr id="114" name="QuadreDeText 113"/>
        <xdr:cNvSpPr txBox="1"/>
      </xdr:nvSpPr>
      <xdr:spPr>
        <a:xfrm>
          <a:off x="6117167" y="65572216"/>
          <a:ext cx="54483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</a:t>
          </a:r>
          <a:r>
            <a:rPr lang="ca-ES" sz="1800" b="1" baseline="0"/>
            <a:t> àmbit de l'Enginyeria Civil és el que més t'interessa?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371</xdr:row>
      <xdr:rowOff>152399</xdr:rowOff>
    </xdr:from>
    <xdr:to>
      <xdr:col>18</xdr:col>
      <xdr:colOff>583142</xdr:colOff>
      <xdr:row>375</xdr:row>
      <xdr:rowOff>190499</xdr:rowOff>
    </xdr:to>
    <xdr:sp macro="" textlink="">
      <xdr:nvSpPr>
        <xdr:cNvPr id="115" name="QuadreDeText 114"/>
        <xdr:cNvSpPr txBox="1"/>
      </xdr:nvSpPr>
      <xdr:spPr>
        <a:xfrm>
          <a:off x="6117167" y="71367649"/>
          <a:ext cx="5514975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Si fessis</a:t>
          </a:r>
          <a:r>
            <a:rPr lang="ca-ES" sz="1800" b="1" baseline="0"/>
            <a:t> una mobilitat internacional, quin país prefereixes?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401</xdr:row>
      <xdr:rowOff>29633</xdr:rowOff>
    </xdr:from>
    <xdr:to>
      <xdr:col>18</xdr:col>
      <xdr:colOff>487892</xdr:colOff>
      <xdr:row>405</xdr:row>
      <xdr:rowOff>67733</xdr:rowOff>
    </xdr:to>
    <xdr:sp macro="" textlink="">
      <xdr:nvSpPr>
        <xdr:cNvPr id="116" name="QuadreDeText 115"/>
        <xdr:cNvSpPr txBox="1"/>
      </xdr:nvSpPr>
      <xdr:spPr>
        <a:xfrm>
          <a:off x="6117167" y="76959883"/>
          <a:ext cx="5419725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pensat en fer una doble i/o triple titulació internacional de les que ofereix l'Escola</a:t>
          </a:r>
          <a:r>
            <a:rPr lang="ca-ES" sz="1800" b="1" baseline="0"/>
            <a:t>? Quina?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430</xdr:row>
      <xdr:rowOff>51858</xdr:rowOff>
    </xdr:from>
    <xdr:to>
      <xdr:col>18</xdr:col>
      <xdr:colOff>468842</xdr:colOff>
      <xdr:row>434</xdr:row>
      <xdr:rowOff>89958</xdr:rowOff>
    </xdr:to>
    <xdr:sp macro="" textlink="">
      <xdr:nvSpPr>
        <xdr:cNvPr id="117" name="QuadreDeText 116"/>
        <xdr:cNvSpPr txBox="1"/>
      </xdr:nvSpPr>
      <xdr:spPr>
        <a:xfrm>
          <a:off x="6117167" y="82506608"/>
          <a:ext cx="5400675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finalitzar els teus estudis de grau, la teva intenció és: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197</xdr:row>
      <xdr:rowOff>31750</xdr:rowOff>
    </xdr:from>
    <xdr:to>
      <xdr:col>19</xdr:col>
      <xdr:colOff>16934</xdr:colOff>
      <xdr:row>201</xdr:row>
      <xdr:rowOff>69850</xdr:rowOff>
    </xdr:to>
    <xdr:sp macro="" textlink="">
      <xdr:nvSpPr>
        <xdr:cNvPr id="118" name="QuadreDeText 117"/>
        <xdr:cNvSpPr txBox="1"/>
      </xdr:nvSpPr>
      <xdr:spPr>
        <a:xfrm>
          <a:off x="6117167" y="38100000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En quines activitats d'orientació dels estudis de la UPC has participat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167</xdr:row>
      <xdr:rowOff>137583</xdr:rowOff>
    </xdr:from>
    <xdr:to>
      <xdr:col>19</xdr:col>
      <xdr:colOff>16934</xdr:colOff>
      <xdr:row>171</xdr:row>
      <xdr:rowOff>175683</xdr:rowOff>
    </xdr:to>
    <xdr:sp macro="" textlink="">
      <xdr:nvSpPr>
        <xdr:cNvPr id="119" name="QuadreDeText 118"/>
        <xdr:cNvSpPr txBox="1"/>
      </xdr:nvSpPr>
      <xdr:spPr>
        <a:xfrm>
          <a:off x="6117167" y="32490833"/>
          <a:ext cx="5562600" cy="800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 baseline="0"/>
            <a:t>Has participat en activitats d'orientació dels estudis de la UPC?</a:t>
          </a:r>
          <a:endParaRPr lang="ca-ES" sz="1100" b="1"/>
        </a:p>
      </xdr:txBody>
    </xdr:sp>
    <xdr:clientData/>
  </xdr:twoCellAnchor>
  <xdr:twoCellAnchor>
    <xdr:from>
      <xdr:col>9</xdr:col>
      <xdr:colOff>592667</xdr:colOff>
      <xdr:row>226</xdr:row>
      <xdr:rowOff>52917</xdr:rowOff>
    </xdr:from>
    <xdr:to>
      <xdr:col>19</xdr:col>
      <xdr:colOff>16934</xdr:colOff>
      <xdr:row>228</xdr:row>
      <xdr:rowOff>119592</xdr:rowOff>
    </xdr:to>
    <xdr:sp macro="" textlink="">
      <xdr:nvSpPr>
        <xdr:cNvPr id="122" name="QuadreDeText 121"/>
        <xdr:cNvSpPr txBox="1"/>
      </xdr:nvSpPr>
      <xdr:spPr>
        <a:xfrm>
          <a:off x="6117167" y="43645667"/>
          <a:ext cx="5562600" cy="4476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informar-te??</a:t>
          </a:r>
          <a:endParaRPr lang="ca-ES" sz="1100" b="1"/>
        </a:p>
      </xdr:txBody>
    </xdr:sp>
    <xdr:clientData/>
  </xdr:twoCellAnchor>
  <xdr:twoCellAnchor>
    <xdr:from>
      <xdr:col>9</xdr:col>
      <xdr:colOff>592666</xdr:colOff>
      <xdr:row>253</xdr:row>
      <xdr:rowOff>80433</xdr:rowOff>
    </xdr:from>
    <xdr:to>
      <xdr:col>19</xdr:col>
      <xdr:colOff>378884</xdr:colOff>
      <xdr:row>258</xdr:row>
      <xdr:rowOff>118533</xdr:rowOff>
    </xdr:to>
    <xdr:sp macro="" textlink="">
      <xdr:nvSpPr>
        <xdr:cNvPr id="125" name="QuadreDeText 124"/>
        <xdr:cNvSpPr txBox="1"/>
      </xdr:nvSpPr>
      <xdr:spPr>
        <a:xfrm>
          <a:off x="6117166" y="48816683"/>
          <a:ext cx="5924551" cy="9906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</a:t>
          </a:r>
          <a:r>
            <a:rPr lang="ca-ES" sz="1800" b="1" baseline="0"/>
            <a:t> graduar-te a la UPC hauràs d'acreditar la competència en una tercera llengua. Disposes d'algun d'aquests certificats d'anglès de nivell B2.2??</a:t>
          </a:r>
          <a:endParaRPr lang="ca-ES" sz="1100" b="1"/>
        </a:p>
      </xdr:txBody>
    </xdr:sp>
    <xdr:clientData/>
  </xdr:twoCellAnchor>
  <xdr:twoCellAnchor editAs="oneCell">
    <xdr:from>
      <xdr:col>10</xdr:col>
      <xdr:colOff>0</xdr:colOff>
      <xdr:row>7</xdr:row>
      <xdr:rowOff>0</xdr:rowOff>
    </xdr:from>
    <xdr:to>
      <xdr:col>19</xdr:col>
      <xdr:colOff>466725</xdr:colOff>
      <xdr:row>32</xdr:row>
      <xdr:rowOff>38100</xdr:rowOff>
    </xdr:to>
    <xdr:pic>
      <xdr:nvPicPr>
        <xdr:cNvPr id="50" name="Imatge 49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38333" y="18732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19</xdr:col>
      <xdr:colOff>466725</xdr:colOff>
      <xdr:row>60</xdr:row>
      <xdr:rowOff>38100</xdr:rowOff>
    </xdr:to>
    <xdr:pic>
      <xdr:nvPicPr>
        <xdr:cNvPr id="126" name="Imatge 1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138333" y="72072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466725</xdr:colOff>
      <xdr:row>88</xdr:row>
      <xdr:rowOff>38100</xdr:rowOff>
    </xdr:to>
    <xdr:pic>
      <xdr:nvPicPr>
        <xdr:cNvPr id="53" name="Imatge 52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138333" y="125412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349250</xdr:colOff>
      <xdr:row>91</xdr:row>
      <xdr:rowOff>0</xdr:rowOff>
    </xdr:from>
    <xdr:to>
      <xdr:col>19</xdr:col>
      <xdr:colOff>466725</xdr:colOff>
      <xdr:row>115</xdr:row>
      <xdr:rowOff>158750</xdr:rowOff>
    </xdr:to>
    <xdr:pic>
      <xdr:nvPicPr>
        <xdr:cNvPr id="127" name="Imatge 126"/>
        <xdr:cNvPicPr>
          <a:picLocks noChangeAspect="1"/>
        </xdr:cNvPicPr>
      </xdr:nvPicPr>
      <xdr:blipFill rotWithShape="1">
        <a:blip xmlns:r="http://schemas.openxmlformats.org/officeDocument/2006/relationships" r:embed="rId21"/>
        <a:srcRect l="5829"/>
        <a:stretch/>
      </xdr:blipFill>
      <xdr:spPr>
        <a:xfrm>
          <a:off x="6487583" y="17875250"/>
          <a:ext cx="5641975" cy="4730750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349249</xdr:colOff>
      <xdr:row>119</xdr:row>
      <xdr:rowOff>0</xdr:rowOff>
    </xdr:from>
    <xdr:to>
      <xdr:col>19</xdr:col>
      <xdr:colOff>36138</xdr:colOff>
      <xdr:row>142</xdr:row>
      <xdr:rowOff>74083</xdr:rowOff>
    </xdr:to>
    <xdr:pic>
      <xdr:nvPicPr>
        <xdr:cNvPr id="128" name="Imatge 127"/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l="6281"/>
        <a:stretch/>
      </xdr:blipFill>
      <xdr:spPr>
        <a:xfrm>
          <a:off x="6487582" y="23209250"/>
          <a:ext cx="5211389" cy="4455583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349250</xdr:colOff>
      <xdr:row>172</xdr:row>
      <xdr:rowOff>0</xdr:rowOff>
    </xdr:from>
    <xdr:to>
      <xdr:col>19</xdr:col>
      <xdr:colOff>466725</xdr:colOff>
      <xdr:row>197</xdr:row>
      <xdr:rowOff>38100</xdr:rowOff>
    </xdr:to>
    <xdr:pic>
      <xdr:nvPicPr>
        <xdr:cNvPr id="129" name="Imatge 128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5829"/>
        <a:stretch/>
      </xdr:blipFill>
      <xdr:spPr>
        <a:xfrm>
          <a:off x="6487583" y="33305750"/>
          <a:ext cx="56419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201</xdr:row>
      <xdr:rowOff>0</xdr:rowOff>
    </xdr:from>
    <xdr:to>
      <xdr:col>19</xdr:col>
      <xdr:colOff>466725</xdr:colOff>
      <xdr:row>226</xdr:row>
      <xdr:rowOff>38100</xdr:rowOff>
    </xdr:to>
    <xdr:pic>
      <xdr:nvPicPr>
        <xdr:cNvPr id="130" name="Imatge 1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138333" y="3883025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275167</xdr:colOff>
      <xdr:row>228</xdr:row>
      <xdr:rowOff>116416</xdr:rowOff>
    </xdr:from>
    <xdr:to>
      <xdr:col>19</xdr:col>
      <xdr:colOff>392642</xdr:colOff>
      <xdr:row>252</xdr:row>
      <xdr:rowOff>10583</xdr:rowOff>
    </xdr:to>
    <xdr:pic>
      <xdr:nvPicPr>
        <xdr:cNvPr id="131" name="Imatge 130"/>
        <xdr:cNvPicPr>
          <a:picLocks noChangeAspect="1"/>
        </xdr:cNvPicPr>
      </xdr:nvPicPr>
      <xdr:blipFill rotWithShape="1">
        <a:blip xmlns:r="http://schemas.openxmlformats.org/officeDocument/2006/relationships" r:embed="rId25"/>
        <a:srcRect l="5829" b="6966"/>
        <a:stretch/>
      </xdr:blipFill>
      <xdr:spPr>
        <a:xfrm>
          <a:off x="6413500" y="44090166"/>
          <a:ext cx="5641975" cy="4466167"/>
        </a:xfrm>
        <a:prstGeom prst="rect">
          <a:avLst/>
        </a:prstGeom>
      </xdr:spPr>
    </xdr:pic>
    <xdr:clientData/>
  </xdr:twoCellAnchor>
  <xdr:twoCellAnchor editAs="oneCell">
    <xdr:from>
      <xdr:col>10</xdr:col>
      <xdr:colOff>391584</xdr:colOff>
      <xdr:row>258</xdr:row>
      <xdr:rowOff>31750</xdr:rowOff>
    </xdr:from>
    <xdr:to>
      <xdr:col>19</xdr:col>
      <xdr:colOff>466725</xdr:colOff>
      <xdr:row>282</xdr:row>
      <xdr:rowOff>21167</xdr:rowOff>
    </xdr:to>
    <xdr:pic>
      <xdr:nvPicPr>
        <xdr:cNvPr id="132" name="Imatge 131"/>
        <xdr:cNvPicPr>
          <a:picLocks noChangeAspect="1"/>
        </xdr:cNvPicPr>
      </xdr:nvPicPr>
      <xdr:blipFill rotWithShape="1">
        <a:blip xmlns:r="http://schemas.openxmlformats.org/officeDocument/2006/relationships" r:embed="rId26"/>
        <a:srcRect l="6536" b="4983"/>
        <a:stretch/>
      </xdr:blipFill>
      <xdr:spPr>
        <a:xfrm>
          <a:off x="6529917" y="49720500"/>
          <a:ext cx="5599641" cy="4561417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349250</xdr:colOff>
      <xdr:row>286</xdr:row>
      <xdr:rowOff>0</xdr:rowOff>
    </xdr:from>
    <xdr:to>
      <xdr:col>19</xdr:col>
      <xdr:colOff>466725</xdr:colOff>
      <xdr:row>311</xdr:row>
      <xdr:rowOff>38100</xdr:rowOff>
    </xdr:to>
    <xdr:pic>
      <xdr:nvPicPr>
        <xdr:cNvPr id="133" name="Imatge 132"/>
        <xdr:cNvPicPr>
          <a:picLocks noChangeAspect="1"/>
        </xdr:cNvPicPr>
      </xdr:nvPicPr>
      <xdr:blipFill rotWithShape="1">
        <a:blip xmlns:r="http://schemas.openxmlformats.org/officeDocument/2006/relationships" r:embed="rId27"/>
        <a:srcRect l="5829"/>
        <a:stretch/>
      </xdr:blipFill>
      <xdr:spPr>
        <a:xfrm>
          <a:off x="6487583" y="55022750"/>
          <a:ext cx="56419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359834</xdr:colOff>
      <xdr:row>316</xdr:row>
      <xdr:rowOff>0</xdr:rowOff>
    </xdr:from>
    <xdr:to>
      <xdr:col>19</xdr:col>
      <xdr:colOff>466725</xdr:colOff>
      <xdr:row>341</xdr:row>
      <xdr:rowOff>38100</xdr:rowOff>
    </xdr:to>
    <xdr:pic>
      <xdr:nvPicPr>
        <xdr:cNvPr id="134" name="Imatge 133"/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6006"/>
        <a:stretch/>
      </xdr:blipFill>
      <xdr:spPr>
        <a:xfrm>
          <a:off x="6498167" y="60737750"/>
          <a:ext cx="5631391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370417</xdr:colOff>
      <xdr:row>346</xdr:row>
      <xdr:rowOff>0</xdr:rowOff>
    </xdr:from>
    <xdr:to>
      <xdr:col>19</xdr:col>
      <xdr:colOff>466725</xdr:colOff>
      <xdr:row>371</xdr:row>
      <xdr:rowOff>38100</xdr:rowOff>
    </xdr:to>
    <xdr:pic>
      <xdr:nvPicPr>
        <xdr:cNvPr id="135" name="Imatge 134"/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6183"/>
        <a:stretch/>
      </xdr:blipFill>
      <xdr:spPr>
        <a:xfrm>
          <a:off x="6508750" y="66452750"/>
          <a:ext cx="5620808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349250</xdr:colOff>
      <xdr:row>376</xdr:row>
      <xdr:rowOff>31750</xdr:rowOff>
    </xdr:from>
    <xdr:to>
      <xdr:col>19</xdr:col>
      <xdr:colOff>466725</xdr:colOff>
      <xdr:row>401</xdr:row>
      <xdr:rowOff>69850</xdr:rowOff>
    </xdr:to>
    <xdr:pic>
      <xdr:nvPicPr>
        <xdr:cNvPr id="136" name="Imatge 135"/>
        <xdr:cNvPicPr>
          <a:picLocks noChangeAspect="1"/>
        </xdr:cNvPicPr>
      </xdr:nvPicPr>
      <xdr:blipFill rotWithShape="1">
        <a:blip xmlns:r="http://schemas.openxmlformats.org/officeDocument/2006/relationships" r:embed="rId30"/>
        <a:srcRect l="5829"/>
        <a:stretch/>
      </xdr:blipFill>
      <xdr:spPr>
        <a:xfrm>
          <a:off x="6487583" y="72199500"/>
          <a:ext cx="56419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359834</xdr:colOff>
      <xdr:row>405</xdr:row>
      <xdr:rowOff>0</xdr:rowOff>
    </xdr:from>
    <xdr:to>
      <xdr:col>19</xdr:col>
      <xdr:colOff>466725</xdr:colOff>
      <xdr:row>430</xdr:row>
      <xdr:rowOff>38100</xdr:rowOff>
    </xdr:to>
    <xdr:pic>
      <xdr:nvPicPr>
        <xdr:cNvPr id="137" name="Imatge 136"/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l="6006"/>
        <a:stretch/>
      </xdr:blipFill>
      <xdr:spPr>
        <a:xfrm>
          <a:off x="6498167" y="77692250"/>
          <a:ext cx="5631391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370417</xdr:colOff>
      <xdr:row>434</xdr:row>
      <xdr:rowOff>0</xdr:rowOff>
    </xdr:from>
    <xdr:to>
      <xdr:col>19</xdr:col>
      <xdr:colOff>466725</xdr:colOff>
      <xdr:row>459</xdr:row>
      <xdr:rowOff>38100</xdr:rowOff>
    </xdr:to>
    <xdr:pic>
      <xdr:nvPicPr>
        <xdr:cNvPr id="138" name="Imatge 137"/>
        <xdr:cNvPicPr>
          <a:picLocks noChangeAspect="1"/>
        </xdr:cNvPicPr>
      </xdr:nvPicPr>
      <xdr:blipFill rotWithShape="1">
        <a:blip xmlns:r="http://schemas.openxmlformats.org/officeDocument/2006/relationships" r:embed="rId32"/>
        <a:srcRect l="6183"/>
        <a:stretch/>
      </xdr:blipFill>
      <xdr:spPr>
        <a:xfrm>
          <a:off x="6508750" y="83216750"/>
          <a:ext cx="5620808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6"/>
  <sheetViews>
    <sheetView showGridLines="0" tabSelected="1" workbookViewId="0">
      <selection activeCell="B2" sqref="B2:O2"/>
    </sheetView>
  </sheetViews>
  <sheetFormatPr defaultRowHeight="15"/>
  <cols>
    <col min="1" max="1" width="5" style="81" customWidth="1"/>
    <col min="2" max="2" width="42.7109375" style="81" customWidth="1"/>
    <col min="3" max="3" width="10.5703125" style="81" customWidth="1"/>
    <col min="4" max="4" width="10" style="81" customWidth="1"/>
    <col min="5" max="5" width="9.7109375" style="81" bestFit="1" customWidth="1"/>
    <col min="6" max="6" width="10.140625" style="81" customWidth="1"/>
    <col min="7" max="7" width="9.7109375" style="81" bestFit="1" customWidth="1"/>
    <col min="8" max="8" width="10.140625" style="81" customWidth="1"/>
    <col min="9" max="9" width="9.7109375" style="81" bestFit="1" customWidth="1"/>
    <col min="10" max="10" width="10.140625" style="81" customWidth="1"/>
    <col min="11" max="12" width="9.140625" style="81"/>
  </cols>
  <sheetData>
    <row r="1" spans="1:15" ht="15" customHeigh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3"/>
      <c r="N1" s="3"/>
      <c r="O1" s="3"/>
    </row>
    <row r="2" spans="1:15" ht="45" customHeight="1">
      <c r="A2" s="79"/>
      <c r="B2" s="111" t="s">
        <v>186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15" customHeight="1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1"/>
      <c r="N3" s="1"/>
      <c r="O3" s="1"/>
    </row>
    <row r="4" spans="1:15" ht="45" customHeight="1">
      <c r="A4" s="79"/>
      <c r="B4" s="79"/>
      <c r="C4" s="79"/>
      <c r="D4" s="112" t="s">
        <v>42</v>
      </c>
      <c r="E4" s="112"/>
      <c r="F4" s="112"/>
      <c r="G4" s="112"/>
      <c r="H4" s="112"/>
      <c r="I4" s="112"/>
      <c r="J4" s="112"/>
      <c r="K4" s="112"/>
      <c r="L4" s="112"/>
      <c r="M4" s="4"/>
      <c r="N4" s="4"/>
      <c r="O4" s="5"/>
    </row>
    <row r="5" spans="1:15" ht="1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3"/>
      <c r="N5" s="3"/>
      <c r="O5" s="3"/>
    </row>
    <row r="6" spans="1:15" ht="15" customHeight="1">
      <c r="A6" s="79"/>
      <c r="B6" s="6" t="s">
        <v>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7"/>
      <c r="N6" s="7"/>
      <c r="O6" s="7"/>
    </row>
    <row r="7" spans="1:15" ht="15" customHeight="1"/>
    <row r="8" spans="1:15" ht="15" customHeight="1" thickBot="1">
      <c r="B8" s="113" t="s">
        <v>1</v>
      </c>
      <c r="C8" s="113"/>
      <c r="D8" s="113"/>
      <c r="E8" s="113"/>
      <c r="F8" s="113"/>
      <c r="G8" s="113"/>
      <c r="H8" s="113"/>
    </row>
    <row r="9" spans="1:15" ht="15" customHeight="1" thickTop="1">
      <c r="B9" s="114"/>
      <c r="C9" s="117" t="s">
        <v>1</v>
      </c>
      <c r="D9" s="118"/>
      <c r="E9" s="118"/>
      <c r="F9" s="118"/>
      <c r="G9" s="118"/>
      <c r="H9" s="119"/>
    </row>
    <row r="10" spans="1:15" ht="15" customHeight="1">
      <c r="B10" s="115"/>
      <c r="C10" s="120" t="s">
        <v>74</v>
      </c>
      <c r="D10" s="121"/>
      <c r="E10" s="121" t="s">
        <v>75</v>
      </c>
      <c r="F10" s="121"/>
      <c r="G10" s="121" t="s">
        <v>13</v>
      </c>
      <c r="H10" s="122"/>
    </row>
    <row r="11" spans="1:15" ht="15" customHeight="1" thickBot="1">
      <c r="B11" s="116"/>
      <c r="C11" s="8" t="s">
        <v>6</v>
      </c>
      <c r="D11" s="9" t="s">
        <v>3</v>
      </c>
      <c r="E11" s="9" t="s">
        <v>6</v>
      </c>
      <c r="F11" s="9" t="s">
        <v>3</v>
      </c>
      <c r="G11" s="9" t="s">
        <v>6</v>
      </c>
      <c r="H11" s="10" t="s">
        <v>3</v>
      </c>
    </row>
    <row r="12" spans="1:15" ht="15" customHeight="1" thickTop="1">
      <c r="B12" s="82" t="s">
        <v>43</v>
      </c>
      <c r="C12" s="26">
        <v>16</v>
      </c>
      <c r="D12" s="27">
        <v>0.27586206896551724</v>
      </c>
      <c r="E12" s="28">
        <v>42</v>
      </c>
      <c r="F12" s="27">
        <v>0.72413793103448265</v>
      </c>
      <c r="G12" s="35">
        <v>58</v>
      </c>
      <c r="H12" s="72">
        <f>G12/G$15</f>
        <v>0.72499999999999998</v>
      </c>
    </row>
    <row r="13" spans="1:15" ht="15" customHeight="1">
      <c r="B13" s="83" t="s">
        <v>140</v>
      </c>
      <c r="C13" s="29">
        <v>4</v>
      </c>
      <c r="D13" s="30">
        <v>0.26666666666666666</v>
      </c>
      <c r="E13" s="31">
        <v>11</v>
      </c>
      <c r="F13" s="30">
        <v>0.73333333333333328</v>
      </c>
      <c r="G13" s="36">
        <v>15</v>
      </c>
      <c r="H13" s="73">
        <f t="shared" ref="H13:H15" si="0">G13/G$15</f>
        <v>0.1875</v>
      </c>
    </row>
    <row r="14" spans="1:15" ht="24">
      <c r="B14" s="83" t="s">
        <v>132</v>
      </c>
      <c r="C14" s="29">
        <v>4</v>
      </c>
      <c r="D14" s="30">
        <v>0.5714285714285714</v>
      </c>
      <c r="E14" s="31">
        <v>3</v>
      </c>
      <c r="F14" s="30">
        <v>0.42857142857142855</v>
      </c>
      <c r="G14" s="36">
        <v>7</v>
      </c>
      <c r="H14" s="73">
        <f t="shared" si="0"/>
        <v>8.7499999999999994E-2</v>
      </c>
    </row>
    <row r="15" spans="1:15" ht="15" customHeight="1" thickBot="1">
      <c r="B15" s="84" t="s">
        <v>13</v>
      </c>
      <c r="C15" s="32">
        <v>24</v>
      </c>
      <c r="D15" s="33">
        <v>0.3</v>
      </c>
      <c r="E15" s="34">
        <v>56</v>
      </c>
      <c r="F15" s="33">
        <v>0.7</v>
      </c>
      <c r="G15" s="37">
        <v>80</v>
      </c>
      <c r="H15" s="74">
        <f t="shared" si="0"/>
        <v>1</v>
      </c>
    </row>
    <row r="16" spans="1:15" ht="15" customHeight="1" thickTop="1"/>
    <row r="17" spans="1:11" ht="15" customHeight="1" thickBot="1">
      <c r="B17" s="113" t="s">
        <v>4</v>
      </c>
      <c r="C17" s="113"/>
      <c r="D17" s="113"/>
      <c r="E17" s="113"/>
      <c r="F17" s="113"/>
      <c r="G17" s="113"/>
      <c r="H17" s="113"/>
      <c r="I17" s="113"/>
      <c r="J17" s="113"/>
    </row>
    <row r="18" spans="1:11" ht="15" customHeight="1" thickTop="1">
      <c r="B18" s="114"/>
      <c r="C18" s="117" t="s">
        <v>4</v>
      </c>
      <c r="D18" s="118"/>
      <c r="E18" s="118"/>
      <c r="F18" s="118"/>
      <c r="G18" s="118"/>
      <c r="H18" s="118"/>
      <c r="I18" s="118"/>
      <c r="J18" s="119"/>
    </row>
    <row r="19" spans="1:11" ht="30.75" customHeight="1">
      <c r="B19" s="115"/>
      <c r="C19" s="120" t="s">
        <v>23</v>
      </c>
      <c r="D19" s="121"/>
      <c r="E19" s="121" t="s">
        <v>77</v>
      </c>
      <c r="F19" s="121"/>
      <c r="G19" s="121" t="s">
        <v>5</v>
      </c>
      <c r="H19" s="121"/>
      <c r="I19" s="121" t="s">
        <v>13</v>
      </c>
      <c r="J19" s="122"/>
    </row>
    <row r="20" spans="1:11" ht="15" customHeight="1" thickBot="1">
      <c r="B20" s="116"/>
      <c r="C20" s="8" t="s">
        <v>6</v>
      </c>
      <c r="D20" s="9" t="s">
        <v>3</v>
      </c>
      <c r="E20" s="9" t="s">
        <v>6</v>
      </c>
      <c r="F20" s="9" t="s">
        <v>3</v>
      </c>
      <c r="G20" s="9" t="s">
        <v>6</v>
      </c>
      <c r="H20" s="9" t="s">
        <v>3</v>
      </c>
      <c r="I20" s="9" t="s">
        <v>6</v>
      </c>
      <c r="J20" s="10" t="s">
        <v>3</v>
      </c>
    </row>
    <row r="21" spans="1:11" ht="15" customHeight="1" thickTop="1">
      <c r="B21" s="85" t="s">
        <v>43</v>
      </c>
      <c r="C21" s="38">
        <v>56</v>
      </c>
      <c r="D21" s="39">
        <v>0.96551724137931028</v>
      </c>
      <c r="E21" s="40">
        <v>2</v>
      </c>
      <c r="F21" s="39">
        <v>3.4482758620689655E-2</v>
      </c>
      <c r="G21" s="40">
        <v>0</v>
      </c>
      <c r="H21" s="39">
        <v>0</v>
      </c>
      <c r="I21" s="55">
        <v>58</v>
      </c>
      <c r="J21" s="75">
        <f>I21/I$24</f>
        <v>0.72499999999999998</v>
      </c>
    </row>
    <row r="22" spans="1:11" ht="15" customHeight="1">
      <c r="B22" s="86" t="s">
        <v>140</v>
      </c>
      <c r="C22" s="41">
        <v>13</v>
      </c>
      <c r="D22" s="42">
        <v>0.8666666666666667</v>
      </c>
      <c r="E22" s="43">
        <v>1</v>
      </c>
      <c r="F22" s="42">
        <v>6.6666666666666666E-2</v>
      </c>
      <c r="G22" s="43">
        <v>1</v>
      </c>
      <c r="H22" s="42">
        <v>6.6666666666666666E-2</v>
      </c>
      <c r="I22" s="57">
        <v>15</v>
      </c>
      <c r="J22" s="76">
        <f t="shared" ref="J22:J24" si="1">I22/I$24</f>
        <v>0.1875</v>
      </c>
    </row>
    <row r="23" spans="1:11" ht="24">
      <c r="B23" s="86" t="s">
        <v>132</v>
      </c>
      <c r="C23" s="41">
        <v>7</v>
      </c>
      <c r="D23" s="42">
        <v>1</v>
      </c>
      <c r="E23" s="43">
        <v>0</v>
      </c>
      <c r="F23" s="42">
        <v>0</v>
      </c>
      <c r="G23" s="43">
        <v>0</v>
      </c>
      <c r="H23" s="42">
        <v>0</v>
      </c>
      <c r="I23" s="57">
        <v>7</v>
      </c>
      <c r="J23" s="76">
        <f t="shared" si="1"/>
        <v>8.7499999999999994E-2</v>
      </c>
    </row>
    <row r="24" spans="1:11" ht="15" customHeight="1" thickBot="1">
      <c r="B24" s="87" t="s">
        <v>13</v>
      </c>
      <c r="C24" s="44">
        <v>76</v>
      </c>
      <c r="D24" s="45">
        <v>0.95</v>
      </c>
      <c r="E24" s="46">
        <v>3</v>
      </c>
      <c r="F24" s="45">
        <v>3.7499999999999999E-2</v>
      </c>
      <c r="G24" s="46">
        <v>1</v>
      </c>
      <c r="H24" s="45">
        <v>1.2500000000000001E-2</v>
      </c>
      <c r="I24" s="53">
        <v>80</v>
      </c>
      <c r="J24" s="77">
        <f t="shared" si="1"/>
        <v>1</v>
      </c>
    </row>
    <row r="25" spans="1:11" ht="15" customHeight="1" thickTop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</row>
    <row r="26" spans="1:11" ht="15" customHeight="1" thickBot="1">
      <c r="A26" s="47"/>
      <c r="B26" s="125" t="s">
        <v>24</v>
      </c>
      <c r="C26" s="125"/>
      <c r="D26" s="125"/>
      <c r="E26" s="125"/>
      <c r="F26" s="125"/>
      <c r="G26" s="125"/>
      <c r="H26" s="125"/>
      <c r="I26" s="125"/>
      <c r="J26" s="125"/>
      <c r="K26" s="47"/>
    </row>
    <row r="27" spans="1:11" ht="38.25" customHeight="1" thickTop="1">
      <c r="A27" s="47"/>
      <c r="B27" s="114" t="s">
        <v>142</v>
      </c>
      <c r="C27" s="126" t="s">
        <v>43</v>
      </c>
      <c r="D27" s="127"/>
      <c r="E27" s="127" t="s">
        <v>140</v>
      </c>
      <c r="F27" s="127"/>
      <c r="G27" s="127" t="s">
        <v>132</v>
      </c>
      <c r="H27" s="127"/>
      <c r="I27" s="127" t="s">
        <v>13</v>
      </c>
      <c r="J27" s="128"/>
    </row>
    <row r="28" spans="1:11" ht="15" customHeight="1" thickBot="1">
      <c r="A28" s="47"/>
      <c r="B28" s="116"/>
      <c r="C28" s="88" t="s">
        <v>6</v>
      </c>
      <c r="D28" s="89" t="s">
        <v>3</v>
      </c>
      <c r="E28" s="89" t="s">
        <v>6</v>
      </c>
      <c r="F28" s="89" t="s">
        <v>3</v>
      </c>
      <c r="G28" s="89" t="s">
        <v>6</v>
      </c>
      <c r="H28" s="89" t="s">
        <v>3</v>
      </c>
      <c r="I28" s="89" t="s">
        <v>6</v>
      </c>
      <c r="J28" s="90" t="s">
        <v>3</v>
      </c>
    </row>
    <row r="29" spans="1:11" ht="15" customHeight="1" thickTop="1">
      <c r="A29" s="47"/>
      <c r="B29" s="85" t="s">
        <v>5</v>
      </c>
      <c r="C29" s="38">
        <v>8</v>
      </c>
      <c r="D29" s="39">
        <f>C29/C$87</f>
        <v>0.13793103448275862</v>
      </c>
      <c r="E29" s="40">
        <v>1</v>
      </c>
      <c r="F29" s="39">
        <f>E29/E$87</f>
        <v>6.6666666666666666E-2</v>
      </c>
      <c r="G29" s="40">
        <v>1</v>
      </c>
      <c r="H29" s="39">
        <f>G29/G$87</f>
        <v>0.14285714285714285</v>
      </c>
      <c r="I29" s="55">
        <v>10</v>
      </c>
      <c r="J29" s="75">
        <f>I29/I$24</f>
        <v>0.125</v>
      </c>
    </row>
    <row r="30" spans="1:11" ht="15" customHeight="1">
      <c r="A30" s="47"/>
      <c r="B30" s="86" t="s">
        <v>143</v>
      </c>
      <c r="C30" s="41">
        <v>3</v>
      </c>
      <c r="D30" s="42">
        <f t="shared" ref="D30:F87" si="2">C30/C$87</f>
        <v>5.1724137931034482E-2</v>
      </c>
      <c r="E30" s="43">
        <v>0</v>
      </c>
      <c r="F30" s="42">
        <f t="shared" si="2"/>
        <v>0</v>
      </c>
      <c r="G30" s="43">
        <v>0</v>
      </c>
      <c r="H30" s="42">
        <f t="shared" ref="H30" si="3">G30/G$87</f>
        <v>0</v>
      </c>
      <c r="I30" s="57">
        <v>3</v>
      </c>
      <c r="J30" s="76">
        <f t="shared" ref="J30:J87" si="4">I30/I$24</f>
        <v>3.7499999999999999E-2</v>
      </c>
    </row>
    <row r="31" spans="1:11" ht="15" customHeight="1">
      <c r="A31" s="47"/>
      <c r="B31" s="86" t="s">
        <v>78</v>
      </c>
      <c r="C31" s="41">
        <v>1</v>
      </c>
      <c r="D31" s="42">
        <f t="shared" si="2"/>
        <v>1.7241379310344827E-2</v>
      </c>
      <c r="E31" s="43">
        <v>0</v>
      </c>
      <c r="F31" s="42">
        <f t="shared" si="2"/>
        <v>0</v>
      </c>
      <c r="G31" s="43">
        <v>0</v>
      </c>
      <c r="H31" s="42">
        <f t="shared" ref="H31" si="5">G31/G$87</f>
        <v>0</v>
      </c>
      <c r="I31" s="57">
        <v>1</v>
      </c>
      <c r="J31" s="76">
        <f t="shared" si="4"/>
        <v>1.2500000000000001E-2</v>
      </c>
    </row>
    <row r="32" spans="1:11" ht="15" customHeight="1">
      <c r="A32" s="47"/>
      <c r="B32" s="86" t="s">
        <v>79</v>
      </c>
      <c r="C32" s="41">
        <v>1</v>
      </c>
      <c r="D32" s="42">
        <f t="shared" si="2"/>
        <v>1.7241379310344827E-2</v>
      </c>
      <c r="E32" s="43">
        <v>0</v>
      </c>
      <c r="F32" s="42">
        <f t="shared" si="2"/>
        <v>0</v>
      </c>
      <c r="G32" s="43">
        <v>0</v>
      </c>
      <c r="H32" s="42">
        <f t="shared" ref="H32" si="6">G32/G$87</f>
        <v>0</v>
      </c>
      <c r="I32" s="57">
        <v>1</v>
      </c>
      <c r="J32" s="76">
        <f t="shared" si="4"/>
        <v>1.2500000000000001E-2</v>
      </c>
    </row>
    <row r="33" spans="1:10" ht="15" customHeight="1">
      <c r="A33" s="47"/>
      <c r="B33" s="86" t="s">
        <v>80</v>
      </c>
      <c r="C33" s="41">
        <v>0</v>
      </c>
      <c r="D33" s="42">
        <f t="shared" si="2"/>
        <v>0</v>
      </c>
      <c r="E33" s="43">
        <v>1</v>
      </c>
      <c r="F33" s="42">
        <f t="shared" si="2"/>
        <v>6.6666666666666666E-2</v>
      </c>
      <c r="G33" s="43">
        <v>0</v>
      </c>
      <c r="H33" s="42">
        <f t="shared" ref="H33" si="7">G33/G$87</f>
        <v>0</v>
      </c>
      <c r="I33" s="57">
        <v>1</v>
      </c>
      <c r="J33" s="76">
        <f t="shared" si="4"/>
        <v>1.2500000000000001E-2</v>
      </c>
    </row>
    <row r="34" spans="1:10" ht="15" customHeight="1">
      <c r="A34" s="47"/>
      <c r="B34" s="86" t="s">
        <v>81</v>
      </c>
      <c r="C34" s="41">
        <v>1</v>
      </c>
      <c r="D34" s="42">
        <f t="shared" si="2"/>
        <v>1.7241379310344827E-2</v>
      </c>
      <c r="E34" s="43">
        <v>0</v>
      </c>
      <c r="F34" s="42">
        <f t="shared" si="2"/>
        <v>0</v>
      </c>
      <c r="G34" s="43">
        <v>1</v>
      </c>
      <c r="H34" s="42">
        <f t="shared" ref="H34" si="8">G34/G$87</f>
        <v>0.14285714285714285</v>
      </c>
      <c r="I34" s="57">
        <v>2</v>
      </c>
      <c r="J34" s="76">
        <f t="shared" si="4"/>
        <v>2.5000000000000001E-2</v>
      </c>
    </row>
    <row r="35" spans="1:10" ht="15" customHeight="1">
      <c r="A35" s="47"/>
      <c r="B35" s="86" t="s">
        <v>144</v>
      </c>
      <c r="C35" s="41">
        <v>0</v>
      </c>
      <c r="D35" s="42">
        <f t="shared" si="2"/>
        <v>0</v>
      </c>
      <c r="E35" s="43">
        <v>1</v>
      </c>
      <c r="F35" s="42">
        <f t="shared" si="2"/>
        <v>6.6666666666666666E-2</v>
      </c>
      <c r="G35" s="43">
        <v>0</v>
      </c>
      <c r="H35" s="42">
        <f t="shared" ref="H35" si="9">G35/G$87</f>
        <v>0</v>
      </c>
      <c r="I35" s="57">
        <v>1</v>
      </c>
      <c r="J35" s="76">
        <f t="shared" si="4"/>
        <v>1.2500000000000001E-2</v>
      </c>
    </row>
    <row r="36" spans="1:10" ht="15" customHeight="1">
      <c r="A36" s="47"/>
      <c r="B36" s="86" t="s">
        <v>82</v>
      </c>
      <c r="C36" s="41">
        <v>0</v>
      </c>
      <c r="D36" s="42">
        <f t="shared" si="2"/>
        <v>0</v>
      </c>
      <c r="E36" s="43">
        <v>1</v>
      </c>
      <c r="F36" s="42">
        <f t="shared" si="2"/>
        <v>6.6666666666666666E-2</v>
      </c>
      <c r="G36" s="43">
        <v>0</v>
      </c>
      <c r="H36" s="42">
        <f t="shared" ref="H36" si="10">G36/G$87</f>
        <v>0</v>
      </c>
      <c r="I36" s="57">
        <v>1</v>
      </c>
      <c r="J36" s="76">
        <f t="shared" si="4"/>
        <v>1.2500000000000001E-2</v>
      </c>
    </row>
    <row r="37" spans="1:10" ht="15" customHeight="1">
      <c r="A37" s="47"/>
      <c r="B37" s="86" t="s">
        <v>145</v>
      </c>
      <c r="C37" s="41">
        <v>1</v>
      </c>
      <c r="D37" s="42">
        <f t="shared" si="2"/>
        <v>1.7241379310344827E-2</v>
      </c>
      <c r="E37" s="43">
        <v>0</v>
      </c>
      <c r="F37" s="42">
        <f t="shared" si="2"/>
        <v>0</v>
      </c>
      <c r="G37" s="43">
        <v>0</v>
      </c>
      <c r="H37" s="42">
        <f t="shared" ref="H37" si="11">G37/G$87</f>
        <v>0</v>
      </c>
      <c r="I37" s="57">
        <v>1</v>
      </c>
      <c r="J37" s="76">
        <f t="shared" si="4"/>
        <v>1.2500000000000001E-2</v>
      </c>
    </row>
    <row r="38" spans="1:10" ht="15" customHeight="1">
      <c r="A38" s="47"/>
      <c r="B38" s="86" t="s">
        <v>83</v>
      </c>
      <c r="C38" s="41">
        <v>1</v>
      </c>
      <c r="D38" s="42">
        <f t="shared" si="2"/>
        <v>1.7241379310344827E-2</v>
      </c>
      <c r="E38" s="43">
        <v>0</v>
      </c>
      <c r="F38" s="42">
        <f t="shared" si="2"/>
        <v>0</v>
      </c>
      <c r="G38" s="43">
        <v>0</v>
      </c>
      <c r="H38" s="42">
        <f t="shared" ref="H38" si="12">G38/G$87</f>
        <v>0</v>
      </c>
      <c r="I38" s="57">
        <v>1</v>
      </c>
      <c r="J38" s="76">
        <f t="shared" si="4"/>
        <v>1.2500000000000001E-2</v>
      </c>
    </row>
    <row r="39" spans="1:10" ht="15" customHeight="1">
      <c r="A39" s="47"/>
      <c r="B39" s="86" t="s">
        <v>146</v>
      </c>
      <c r="C39" s="41">
        <v>1</v>
      </c>
      <c r="D39" s="42">
        <f t="shared" si="2"/>
        <v>1.7241379310344827E-2</v>
      </c>
      <c r="E39" s="43">
        <v>0</v>
      </c>
      <c r="F39" s="42">
        <f t="shared" si="2"/>
        <v>0</v>
      </c>
      <c r="G39" s="43">
        <v>0</v>
      </c>
      <c r="H39" s="42">
        <f t="shared" ref="H39" si="13">G39/G$87</f>
        <v>0</v>
      </c>
      <c r="I39" s="57">
        <v>1</v>
      </c>
      <c r="J39" s="76">
        <f t="shared" si="4"/>
        <v>1.2500000000000001E-2</v>
      </c>
    </row>
    <row r="40" spans="1:10" ht="15" customHeight="1">
      <c r="A40" s="47"/>
      <c r="B40" s="86" t="s">
        <v>84</v>
      </c>
      <c r="C40" s="41">
        <v>1</v>
      </c>
      <c r="D40" s="42">
        <f t="shared" si="2"/>
        <v>1.7241379310344827E-2</v>
      </c>
      <c r="E40" s="43">
        <v>0</v>
      </c>
      <c r="F40" s="42">
        <f t="shared" si="2"/>
        <v>0</v>
      </c>
      <c r="G40" s="43">
        <v>1</v>
      </c>
      <c r="H40" s="42">
        <f t="shared" ref="H40" si="14">G40/G$87</f>
        <v>0.14285714285714285</v>
      </c>
      <c r="I40" s="57">
        <v>2</v>
      </c>
      <c r="J40" s="76">
        <f t="shared" si="4"/>
        <v>2.5000000000000001E-2</v>
      </c>
    </row>
    <row r="41" spans="1:10" ht="15" customHeight="1">
      <c r="A41" s="47"/>
      <c r="B41" s="86" t="s">
        <v>147</v>
      </c>
      <c r="C41" s="41">
        <v>1</v>
      </c>
      <c r="D41" s="42">
        <f t="shared" si="2"/>
        <v>1.7241379310344827E-2</v>
      </c>
      <c r="E41" s="43">
        <v>0</v>
      </c>
      <c r="F41" s="42">
        <f t="shared" si="2"/>
        <v>0</v>
      </c>
      <c r="G41" s="43">
        <v>0</v>
      </c>
      <c r="H41" s="42">
        <f t="shared" ref="H41" si="15">G41/G$87</f>
        <v>0</v>
      </c>
      <c r="I41" s="57">
        <v>1</v>
      </c>
      <c r="J41" s="76">
        <f t="shared" si="4"/>
        <v>1.2500000000000001E-2</v>
      </c>
    </row>
    <row r="42" spans="1:10" ht="15" customHeight="1">
      <c r="A42" s="47"/>
      <c r="B42" s="86" t="s">
        <v>148</v>
      </c>
      <c r="C42" s="41">
        <v>1</v>
      </c>
      <c r="D42" s="42">
        <f t="shared" si="2"/>
        <v>1.7241379310344827E-2</v>
      </c>
      <c r="E42" s="43">
        <v>1</v>
      </c>
      <c r="F42" s="42">
        <f t="shared" si="2"/>
        <v>6.6666666666666666E-2</v>
      </c>
      <c r="G42" s="43">
        <v>0</v>
      </c>
      <c r="H42" s="42">
        <f t="shared" ref="H42" si="16">G42/G$87</f>
        <v>0</v>
      </c>
      <c r="I42" s="57">
        <v>2</v>
      </c>
      <c r="J42" s="76">
        <f t="shared" si="4"/>
        <v>2.5000000000000001E-2</v>
      </c>
    </row>
    <row r="43" spans="1:10" ht="15" customHeight="1">
      <c r="A43" s="47"/>
      <c r="B43" s="86" t="s">
        <v>85</v>
      </c>
      <c r="C43" s="41">
        <v>1</v>
      </c>
      <c r="D43" s="42">
        <f t="shared" si="2"/>
        <v>1.7241379310344827E-2</v>
      </c>
      <c r="E43" s="43">
        <v>0</v>
      </c>
      <c r="F43" s="42">
        <f t="shared" si="2"/>
        <v>0</v>
      </c>
      <c r="G43" s="43">
        <v>0</v>
      </c>
      <c r="H43" s="42">
        <f t="shared" ref="H43" si="17">G43/G$87</f>
        <v>0</v>
      </c>
      <c r="I43" s="57">
        <v>1</v>
      </c>
      <c r="J43" s="76">
        <f t="shared" si="4"/>
        <v>1.2500000000000001E-2</v>
      </c>
    </row>
    <row r="44" spans="1:10" ht="15" customHeight="1">
      <c r="A44" s="47"/>
      <c r="B44" s="86" t="s">
        <v>149</v>
      </c>
      <c r="C44" s="41">
        <v>1</v>
      </c>
      <c r="D44" s="42">
        <f t="shared" si="2"/>
        <v>1.7241379310344827E-2</v>
      </c>
      <c r="E44" s="43">
        <v>0</v>
      </c>
      <c r="F44" s="42">
        <f t="shared" si="2"/>
        <v>0</v>
      </c>
      <c r="G44" s="43">
        <v>0</v>
      </c>
      <c r="H44" s="42">
        <f t="shared" ref="H44" si="18">G44/G$87</f>
        <v>0</v>
      </c>
      <c r="I44" s="57">
        <v>1</v>
      </c>
      <c r="J44" s="76">
        <f t="shared" si="4"/>
        <v>1.2500000000000001E-2</v>
      </c>
    </row>
    <row r="45" spans="1:10" ht="15" customHeight="1">
      <c r="A45" s="47"/>
      <c r="B45" s="86" t="s">
        <v>150</v>
      </c>
      <c r="C45" s="41">
        <v>2</v>
      </c>
      <c r="D45" s="42">
        <f t="shared" si="2"/>
        <v>3.4482758620689655E-2</v>
      </c>
      <c r="E45" s="43">
        <v>0</v>
      </c>
      <c r="F45" s="42">
        <f t="shared" si="2"/>
        <v>0</v>
      </c>
      <c r="G45" s="43">
        <v>0</v>
      </c>
      <c r="H45" s="42">
        <f t="shared" ref="H45" si="19">G45/G$87</f>
        <v>0</v>
      </c>
      <c r="I45" s="57">
        <v>2</v>
      </c>
      <c r="J45" s="76">
        <f t="shared" si="4"/>
        <v>2.5000000000000001E-2</v>
      </c>
    </row>
    <row r="46" spans="1:10" ht="15" customHeight="1">
      <c r="A46" s="47"/>
      <c r="B46" s="86" t="s">
        <v>151</v>
      </c>
      <c r="C46" s="41">
        <v>1</v>
      </c>
      <c r="D46" s="42">
        <f t="shared" si="2"/>
        <v>1.7241379310344827E-2</v>
      </c>
      <c r="E46" s="43">
        <v>0</v>
      </c>
      <c r="F46" s="42">
        <f t="shared" si="2"/>
        <v>0</v>
      </c>
      <c r="G46" s="43">
        <v>0</v>
      </c>
      <c r="H46" s="42">
        <f t="shared" ref="H46" si="20">G46/G$87</f>
        <v>0</v>
      </c>
      <c r="I46" s="57">
        <v>1</v>
      </c>
      <c r="J46" s="76">
        <f t="shared" si="4"/>
        <v>1.2500000000000001E-2</v>
      </c>
    </row>
    <row r="47" spans="1:10" ht="15" customHeight="1">
      <c r="A47" s="47"/>
      <c r="B47" s="86" t="s">
        <v>86</v>
      </c>
      <c r="C47" s="41">
        <v>1</v>
      </c>
      <c r="D47" s="42">
        <f t="shared" si="2"/>
        <v>1.7241379310344827E-2</v>
      </c>
      <c r="E47" s="43">
        <v>0</v>
      </c>
      <c r="F47" s="42">
        <f t="shared" si="2"/>
        <v>0</v>
      </c>
      <c r="G47" s="43">
        <v>0</v>
      </c>
      <c r="H47" s="42">
        <f t="shared" ref="H47" si="21">G47/G$87</f>
        <v>0</v>
      </c>
      <c r="I47" s="57">
        <v>1</v>
      </c>
      <c r="J47" s="76">
        <f t="shared" si="4"/>
        <v>1.2500000000000001E-2</v>
      </c>
    </row>
    <row r="48" spans="1:10" ht="15" customHeight="1">
      <c r="A48" s="47"/>
      <c r="B48" s="86" t="s">
        <v>152</v>
      </c>
      <c r="C48" s="41">
        <v>1</v>
      </c>
      <c r="D48" s="42">
        <f t="shared" si="2"/>
        <v>1.7241379310344827E-2</v>
      </c>
      <c r="E48" s="43">
        <v>0</v>
      </c>
      <c r="F48" s="42">
        <f t="shared" si="2"/>
        <v>0</v>
      </c>
      <c r="G48" s="43">
        <v>0</v>
      </c>
      <c r="H48" s="42">
        <f t="shared" ref="H48" si="22">G48/G$87</f>
        <v>0</v>
      </c>
      <c r="I48" s="57">
        <v>1</v>
      </c>
      <c r="J48" s="76">
        <f t="shared" si="4"/>
        <v>1.2500000000000001E-2</v>
      </c>
    </row>
    <row r="49" spans="1:10" ht="15" customHeight="1">
      <c r="A49" s="47"/>
      <c r="B49" s="86" t="s">
        <v>87</v>
      </c>
      <c r="C49" s="41">
        <v>1</v>
      </c>
      <c r="D49" s="42">
        <f t="shared" si="2"/>
        <v>1.7241379310344827E-2</v>
      </c>
      <c r="E49" s="43">
        <v>0</v>
      </c>
      <c r="F49" s="42">
        <f t="shared" si="2"/>
        <v>0</v>
      </c>
      <c r="G49" s="43">
        <v>0</v>
      </c>
      <c r="H49" s="42">
        <f t="shared" ref="H49" si="23">G49/G$87</f>
        <v>0</v>
      </c>
      <c r="I49" s="57">
        <v>1</v>
      </c>
      <c r="J49" s="76">
        <f t="shared" si="4"/>
        <v>1.2500000000000001E-2</v>
      </c>
    </row>
    <row r="50" spans="1:10" ht="15" customHeight="1">
      <c r="A50" s="47"/>
      <c r="B50" s="86" t="s">
        <v>88</v>
      </c>
      <c r="C50" s="41">
        <v>1</v>
      </c>
      <c r="D50" s="42">
        <f t="shared" si="2"/>
        <v>1.7241379310344827E-2</v>
      </c>
      <c r="E50" s="43">
        <v>0</v>
      </c>
      <c r="F50" s="42">
        <f t="shared" si="2"/>
        <v>0</v>
      </c>
      <c r="G50" s="43">
        <v>0</v>
      </c>
      <c r="H50" s="42">
        <f t="shared" ref="H50" si="24">G50/G$87</f>
        <v>0</v>
      </c>
      <c r="I50" s="57">
        <v>1</v>
      </c>
      <c r="J50" s="76">
        <f t="shared" si="4"/>
        <v>1.2500000000000001E-2</v>
      </c>
    </row>
    <row r="51" spans="1:10" ht="15" customHeight="1">
      <c r="A51" s="47"/>
      <c r="B51" s="86" t="s">
        <v>153</v>
      </c>
      <c r="C51" s="41">
        <v>1</v>
      </c>
      <c r="D51" s="42">
        <f t="shared" si="2"/>
        <v>1.7241379310344827E-2</v>
      </c>
      <c r="E51" s="43">
        <v>0</v>
      </c>
      <c r="F51" s="42">
        <f t="shared" si="2"/>
        <v>0</v>
      </c>
      <c r="G51" s="43">
        <v>0</v>
      </c>
      <c r="H51" s="42">
        <f t="shared" ref="H51" si="25">G51/G$87</f>
        <v>0</v>
      </c>
      <c r="I51" s="57">
        <v>1</v>
      </c>
      <c r="J51" s="76">
        <f t="shared" si="4"/>
        <v>1.2500000000000001E-2</v>
      </c>
    </row>
    <row r="52" spans="1:10" ht="15" customHeight="1">
      <c r="A52" s="47"/>
      <c r="B52" s="86" t="s">
        <v>154</v>
      </c>
      <c r="C52" s="41">
        <v>0</v>
      </c>
      <c r="D52" s="42">
        <f t="shared" si="2"/>
        <v>0</v>
      </c>
      <c r="E52" s="43">
        <v>0</v>
      </c>
      <c r="F52" s="42">
        <f t="shared" si="2"/>
        <v>0</v>
      </c>
      <c r="G52" s="43">
        <v>1</v>
      </c>
      <c r="H52" s="42">
        <f t="shared" ref="H52" si="26">G52/G$87</f>
        <v>0.14285714285714285</v>
      </c>
      <c r="I52" s="57">
        <v>1</v>
      </c>
      <c r="J52" s="76">
        <f t="shared" si="4"/>
        <v>1.2500000000000001E-2</v>
      </c>
    </row>
    <row r="53" spans="1:10" ht="15" customHeight="1">
      <c r="A53" s="47"/>
      <c r="B53" s="86" t="s">
        <v>155</v>
      </c>
      <c r="C53" s="41">
        <v>1</v>
      </c>
      <c r="D53" s="42">
        <f t="shared" si="2"/>
        <v>1.7241379310344827E-2</v>
      </c>
      <c r="E53" s="43">
        <v>0</v>
      </c>
      <c r="F53" s="42">
        <f t="shared" si="2"/>
        <v>0</v>
      </c>
      <c r="G53" s="43">
        <v>0</v>
      </c>
      <c r="H53" s="42">
        <f t="shared" ref="H53" si="27">G53/G$87</f>
        <v>0</v>
      </c>
      <c r="I53" s="57">
        <v>1</v>
      </c>
      <c r="J53" s="76">
        <f t="shared" si="4"/>
        <v>1.2500000000000001E-2</v>
      </c>
    </row>
    <row r="54" spans="1:10" ht="15" customHeight="1">
      <c r="A54" s="47"/>
      <c r="B54" s="86" t="s">
        <v>156</v>
      </c>
      <c r="C54" s="41">
        <v>1</v>
      </c>
      <c r="D54" s="42">
        <f t="shared" si="2"/>
        <v>1.7241379310344827E-2</v>
      </c>
      <c r="E54" s="43">
        <v>1</v>
      </c>
      <c r="F54" s="42">
        <f t="shared" si="2"/>
        <v>6.6666666666666666E-2</v>
      </c>
      <c r="G54" s="43">
        <v>0</v>
      </c>
      <c r="H54" s="42">
        <f t="shared" ref="H54" si="28">G54/G$87</f>
        <v>0</v>
      </c>
      <c r="I54" s="57">
        <v>2</v>
      </c>
      <c r="J54" s="76">
        <f t="shared" si="4"/>
        <v>2.5000000000000001E-2</v>
      </c>
    </row>
    <row r="55" spans="1:10" ht="15" customHeight="1">
      <c r="A55" s="47"/>
      <c r="B55" s="86" t="s">
        <v>157</v>
      </c>
      <c r="C55" s="41">
        <v>1</v>
      </c>
      <c r="D55" s="42">
        <f t="shared" si="2"/>
        <v>1.7241379310344827E-2</v>
      </c>
      <c r="E55" s="43">
        <v>0</v>
      </c>
      <c r="F55" s="42">
        <f t="shared" si="2"/>
        <v>0</v>
      </c>
      <c r="G55" s="43">
        <v>0</v>
      </c>
      <c r="H55" s="42">
        <f t="shared" ref="H55" si="29">G55/G$87</f>
        <v>0</v>
      </c>
      <c r="I55" s="57">
        <v>1</v>
      </c>
      <c r="J55" s="76">
        <f t="shared" si="4"/>
        <v>1.2500000000000001E-2</v>
      </c>
    </row>
    <row r="56" spans="1:10" ht="15" customHeight="1">
      <c r="A56" s="47"/>
      <c r="B56" s="86" t="s">
        <v>89</v>
      </c>
      <c r="C56" s="41">
        <v>0</v>
      </c>
      <c r="D56" s="42">
        <f t="shared" si="2"/>
        <v>0</v>
      </c>
      <c r="E56" s="43">
        <v>1</v>
      </c>
      <c r="F56" s="42">
        <f t="shared" si="2"/>
        <v>6.6666666666666666E-2</v>
      </c>
      <c r="G56" s="43">
        <v>0</v>
      </c>
      <c r="H56" s="42">
        <f t="shared" ref="H56" si="30">G56/G$87</f>
        <v>0</v>
      </c>
      <c r="I56" s="57">
        <v>1</v>
      </c>
      <c r="J56" s="76">
        <f t="shared" si="4"/>
        <v>1.2500000000000001E-2</v>
      </c>
    </row>
    <row r="57" spans="1:10" ht="15" customHeight="1">
      <c r="A57" s="47"/>
      <c r="B57" s="86" t="s">
        <v>158</v>
      </c>
      <c r="C57" s="41">
        <v>1</v>
      </c>
      <c r="D57" s="42">
        <f t="shared" si="2"/>
        <v>1.7241379310344827E-2</v>
      </c>
      <c r="E57" s="43">
        <v>0</v>
      </c>
      <c r="F57" s="42">
        <f t="shared" si="2"/>
        <v>0</v>
      </c>
      <c r="G57" s="43">
        <v>0</v>
      </c>
      <c r="H57" s="42">
        <f t="shared" ref="H57" si="31">G57/G$87</f>
        <v>0</v>
      </c>
      <c r="I57" s="57">
        <v>1</v>
      </c>
      <c r="J57" s="76">
        <f t="shared" si="4"/>
        <v>1.2500000000000001E-2</v>
      </c>
    </row>
    <row r="58" spans="1:10" ht="15" customHeight="1">
      <c r="A58" s="47"/>
      <c r="B58" s="86" t="s">
        <v>159</v>
      </c>
      <c r="C58" s="41">
        <v>1</v>
      </c>
      <c r="D58" s="42">
        <f t="shared" si="2"/>
        <v>1.7241379310344827E-2</v>
      </c>
      <c r="E58" s="43">
        <v>0</v>
      </c>
      <c r="F58" s="42">
        <f t="shared" si="2"/>
        <v>0</v>
      </c>
      <c r="G58" s="43">
        <v>0</v>
      </c>
      <c r="H58" s="42">
        <f t="shared" ref="H58" si="32">G58/G$87</f>
        <v>0</v>
      </c>
      <c r="I58" s="57">
        <v>1</v>
      </c>
      <c r="J58" s="76">
        <f t="shared" si="4"/>
        <v>1.2500000000000001E-2</v>
      </c>
    </row>
    <row r="59" spans="1:10" ht="15" customHeight="1">
      <c r="A59" s="47"/>
      <c r="B59" s="86" t="s">
        <v>160</v>
      </c>
      <c r="C59" s="41">
        <v>1</v>
      </c>
      <c r="D59" s="42">
        <f t="shared" si="2"/>
        <v>1.7241379310344827E-2</v>
      </c>
      <c r="E59" s="43">
        <v>0</v>
      </c>
      <c r="F59" s="42">
        <f t="shared" si="2"/>
        <v>0</v>
      </c>
      <c r="G59" s="43">
        <v>0</v>
      </c>
      <c r="H59" s="42">
        <f t="shared" ref="H59" si="33">G59/G$87</f>
        <v>0</v>
      </c>
      <c r="I59" s="57">
        <v>1</v>
      </c>
      <c r="J59" s="76">
        <f t="shared" si="4"/>
        <v>1.2500000000000001E-2</v>
      </c>
    </row>
    <row r="60" spans="1:10" ht="15" customHeight="1">
      <c r="A60" s="47"/>
      <c r="B60" s="86" t="s">
        <v>161</v>
      </c>
      <c r="C60" s="41">
        <v>1</v>
      </c>
      <c r="D60" s="42">
        <f t="shared" si="2"/>
        <v>1.7241379310344827E-2</v>
      </c>
      <c r="E60" s="43">
        <v>0</v>
      </c>
      <c r="F60" s="42">
        <f t="shared" si="2"/>
        <v>0</v>
      </c>
      <c r="G60" s="43">
        <v>0</v>
      </c>
      <c r="H60" s="42">
        <f t="shared" ref="H60" si="34">G60/G$87</f>
        <v>0</v>
      </c>
      <c r="I60" s="57">
        <v>1</v>
      </c>
      <c r="J60" s="76">
        <f t="shared" si="4"/>
        <v>1.2500000000000001E-2</v>
      </c>
    </row>
    <row r="61" spans="1:10" ht="15" customHeight="1">
      <c r="A61" s="47"/>
      <c r="B61" s="86" t="s">
        <v>162</v>
      </c>
      <c r="C61" s="41">
        <v>0</v>
      </c>
      <c r="D61" s="42">
        <f t="shared" si="2"/>
        <v>0</v>
      </c>
      <c r="E61" s="43">
        <v>1</v>
      </c>
      <c r="F61" s="42">
        <f t="shared" si="2"/>
        <v>6.6666666666666666E-2</v>
      </c>
      <c r="G61" s="43">
        <v>0</v>
      </c>
      <c r="H61" s="42">
        <f t="shared" ref="H61" si="35">G61/G$87</f>
        <v>0</v>
      </c>
      <c r="I61" s="57">
        <v>1</v>
      </c>
      <c r="J61" s="76">
        <f t="shared" si="4"/>
        <v>1.2500000000000001E-2</v>
      </c>
    </row>
    <row r="62" spans="1:10" ht="15" customHeight="1">
      <c r="A62" s="47"/>
      <c r="B62" s="86" t="s">
        <v>163</v>
      </c>
      <c r="C62" s="41">
        <v>1</v>
      </c>
      <c r="D62" s="42">
        <f t="shared" si="2"/>
        <v>1.7241379310344827E-2</v>
      </c>
      <c r="E62" s="43">
        <v>0</v>
      </c>
      <c r="F62" s="42">
        <f t="shared" si="2"/>
        <v>0</v>
      </c>
      <c r="G62" s="43">
        <v>0</v>
      </c>
      <c r="H62" s="42">
        <f t="shared" ref="H62" si="36">G62/G$87</f>
        <v>0</v>
      </c>
      <c r="I62" s="57">
        <v>1</v>
      </c>
      <c r="J62" s="76">
        <f t="shared" si="4"/>
        <v>1.2500000000000001E-2</v>
      </c>
    </row>
    <row r="63" spans="1:10" ht="15" customHeight="1">
      <c r="A63" s="47"/>
      <c r="B63" s="86" t="s">
        <v>164</v>
      </c>
      <c r="C63" s="41">
        <v>1</v>
      </c>
      <c r="D63" s="42">
        <f t="shared" si="2"/>
        <v>1.7241379310344827E-2</v>
      </c>
      <c r="E63" s="43">
        <v>0</v>
      </c>
      <c r="F63" s="42">
        <f t="shared" si="2"/>
        <v>0</v>
      </c>
      <c r="G63" s="43">
        <v>0</v>
      </c>
      <c r="H63" s="42">
        <f t="shared" ref="H63" si="37">G63/G$87</f>
        <v>0</v>
      </c>
      <c r="I63" s="57">
        <v>1</v>
      </c>
      <c r="J63" s="76">
        <f t="shared" si="4"/>
        <v>1.2500000000000001E-2</v>
      </c>
    </row>
    <row r="64" spans="1:10" ht="15" customHeight="1">
      <c r="A64" s="47"/>
      <c r="B64" s="86" t="s">
        <v>90</v>
      </c>
      <c r="C64" s="41">
        <v>2</v>
      </c>
      <c r="D64" s="42">
        <f t="shared" si="2"/>
        <v>3.4482758620689655E-2</v>
      </c>
      <c r="E64" s="43">
        <v>0</v>
      </c>
      <c r="F64" s="42">
        <f t="shared" si="2"/>
        <v>0</v>
      </c>
      <c r="G64" s="43">
        <v>0</v>
      </c>
      <c r="H64" s="42">
        <f t="shared" ref="H64" si="38">G64/G$87</f>
        <v>0</v>
      </c>
      <c r="I64" s="57">
        <v>2</v>
      </c>
      <c r="J64" s="76">
        <f t="shared" si="4"/>
        <v>2.5000000000000001E-2</v>
      </c>
    </row>
    <row r="65" spans="1:10" ht="15" customHeight="1">
      <c r="A65" s="47"/>
      <c r="B65" s="86" t="s">
        <v>165</v>
      </c>
      <c r="C65" s="41">
        <v>0</v>
      </c>
      <c r="D65" s="42">
        <f t="shared" si="2"/>
        <v>0</v>
      </c>
      <c r="E65" s="43">
        <v>0</v>
      </c>
      <c r="F65" s="42">
        <f t="shared" si="2"/>
        <v>0</v>
      </c>
      <c r="G65" s="43">
        <v>1</v>
      </c>
      <c r="H65" s="42">
        <f t="shared" ref="H65" si="39">G65/G$87</f>
        <v>0.14285714285714285</v>
      </c>
      <c r="I65" s="57">
        <v>1</v>
      </c>
      <c r="J65" s="76">
        <f t="shared" si="4"/>
        <v>1.2500000000000001E-2</v>
      </c>
    </row>
    <row r="66" spans="1:10" ht="15" customHeight="1">
      <c r="A66" s="47"/>
      <c r="B66" s="86" t="s">
        <v>91</v>
      </c>
      <c r="C66" s="41">
        <v>1</v>
      </c>
      <c r="D66" s="42">
        <f t="shared" si="2"/>
        <v>1.7241379310344827E-2</v>
      </c>
      <c r="E66" s="43">
        <v>1</v>
      </c>
      <c r="F66" s="42">
        <f t="shared" si="2"/>
        <v>6.6666666666666666E-2</v>
      </c>
      <c r="G66" s="43">
        <v>0</v>
      </c>
      <c r="H66" s="42">
        <f t="shared" ref="H66" si="40">G66/G$87</f>
        <v>0</v>
      </c>
      <c r="I66" s="57">
        <v>2</v>
      </c>
      <c r="J66" s="76">
        <f t="shared" si="4"/>
        <v>2.5000000000000001E-2</v>
      </c>
    </row>
    <row r="67" spans="1:10" ht="15" customHeight="1">
      <c r="A67" s="47"/>
      <c r="B67" s="86" t="s">
        <v>166</v>
      </c>
      <c r="C67" s="41">
        <v>0</v>
      </c>
      <c r="D67" s="42">
        <f t="shared" si="2"/>
        <v>0</v>
      </c>
      <c r="E67" s="43">
        <v>0</v>
      </c>
      <c r="F67" s="42">
        <f t="shared" si="2"/>
        <v>0</v>
      </c>
      <c r="G67" s="43">
        <v>1</v>
      </c>
      <c r="H67" s="42">
        <f t="shared" ref="H67" si="41">G67/G$87</f>
        <v>0.14285714285714285</v>
      </c>
      <c r="I67" s="57">
        <v>1</v>
      </c>
      <c r="J67" s="76">
        <f t="shared" si="4"/>
        <v>1.2500000000000001E-2</v>
      </c>
    </row>
    <row r="68" spans="1:10" ht="15" customHeight="1">
      <c r="A68" s="47"/>
      <c r="B68" s="86" t="s">
        <v>167</v>
      </c>
      <c r="C68" s="41">
        <v>0</v>
      </c>
      <c r="D68" s="42">
        <f t="shared" si="2"/>
        <v>0</v>
      </c>
      <c r="E68" s="43">
        <v>1</v>
      </c>
      <c r="F68" s="42">
        <f t="shared" si="2"/>
        <v>6.6666666666666666E-2</v>
      </c>
      <c r="G68" s="43">
        <v>0</v>
      </c>
      <c r="H68" s="42">
        <f t="shared" ref="H68" si="42">G68/G$87</f>
        <v>0</v>
      </c>
      <c r="I68" s="57">
        <v>1</v>
      </c>
      <c r="J68" s="76">
        <f t="shared" si="4"/>
        <v>1.2500000000000001E-2</v>
      </c>
    </row>
    <row r="69" spans="1:10" ht="15" customHeight="1">
      <c r="A69" s="47"/>
      <c r="B69" s="86" t="s">
        <v>92</v>
      </c>
      <c r="C69" s="41">
        <v>0</v>
      </c>
      <c r="D69" s="42">
        <f t="shared" si="2"/>
        <v>0</v>
      </c>
      <c r="E69" s="43">
        <v>1</v>
      </c>
      <c r="F69" s="42">
        <f t="shared" si="2"/>
        <v>6.6666666666666666E-2</v>
      </c>
      <c r="G69" s="43">
        <v>0</v>
      </c>
      <c r="H69" s="42">
        <f t="shared" ref="H69" si="43">G69/G$87</f>
        <v>0</v>
      </c>
      <c r="I69" s="57">
        <v>1</v>
      </c>
      <c r="J69" s="76">
        <f t="shared" si="4"/>
        <v>1.2500000000000001E-2</v>
      </c>
    </row>
    <row r="70" spans="1:10" ht="15" customHeight="1">
      <c r="A70" s="47"/>
      <c r="B70" s="86" t="s">
        <v>168</v>
      </c>
      <c r="C70" s="41">
        <v>1</v>
      </c>
      <c r="D70" s="42">
        <f t="shared" si="2"/>
        <v>1.7241379310344827E-2</v>
      </c>
      <c r="E70" s="43">
        <v>0</v>
      </c>
      <c r="F70" s="42">
        <f t="shared" si="2"/>
        <v>0</v>
      </c>
      <c r="G70" s="43">
        <v>0</v>
      </c>
      <c r="H70" s="42">
        <f t="shared" ref="H70" si="44">G70/G$87</f>
        <v>0</v>
      </c>
      <c r="I70" s="57">
        <v>1</v>
      </c>
      <c r="J70" s="76">
        <f t="shared" si="4"/>
        <v>1.2500000000000001E-2</v>
      </c>
    </row>
    <row r="71" spans="1:10" ht="15" customHeight="1">
      <c r="A71" s="47"/>
      <c r="B71" s="86" t="s">
        <v>169</v>
      </c>
      <c r="C71" s="41">
        <v>1</v>
      </c>
      <c r="D71" s="42">
        <f t="shared" si="2"/>
        <v>1.7241379310344827E-2</v>
      </c>
      <c r="E71" s="43">
        <v>0</v>
      </c>
      <c r="F71" s="42">
        <f t="shared" si="2"/>
        <v>0</v>
      </c>
      <c r="G71" s="43">
        <v>0</v>
      </c>
      <c r="H71" s="42">
        <f t="shared" ref="H71" si="45">G71/G$87</f>
        <v>0</v>
      </c>
      <c r="I71" s="57">
        <v>1</v>
      </c>
      <c r="J71" s="76">
        <f t="shared" si="4"/>
        <v>1.2500000000000001E-2</v>
      </c>
    </row>
    <row r="72" spans="1:10" ht="15" customHeight="1">
      <c r="A72" s="47"/>
      <c r="B72" s="86" t="s">
        <v>170</v>
      </c>
      <c r="C72" s="41">
        <v>1</v>
      </c>
      <c r="D72" s="42">
        <f t="shared" si="2"/>
        <v>1.7241379310344827E-2</v>
      </c>
      <c r="E72" s="43">
        <v>0</v>
      </c>
      <c r="F72" s="42">
        <f t="shared" si="2"/>
        <v>0</v>
      </c>
      <c r="G72" s="43">
        <v>0</v>
      </c>
      <c r="H72" s="42">
        <f t="shared" ref="H72" si="46">G72/G$87</f>
        <v>0</v>
      </c>
      <c r="I72" s="57">
        <v>1</v>
      </c>
      <c r="J72" s="76">
        <f t="shared" si="4"/>
        <v>1.2500000000000001E-2</v>
      </c>
    </row>
    <row r="73" spans="1:10" ht="15" customHeight="1">
      <c r="A73" s="47"/>
      <c r="B73" s="86" t="s">
        <v>93</v>
      </c>
      <c r="C73" s="41">
        <v>1</v>
      </c>
      <c r="D73" s="42">
        <f t="shared" si="2"/>
        <v>1.7241379310344827E-2</v>
      </c>
      <c r="E73" s="43">
        <v>0</v>
      </c>
      <c r="F73" s="42">
        <f t="shared" si="2"/>
        <v>0</v>
      </c>
      <c r="G73" s="43">
        <v>0</v>
      </c>
      <c r="H73" s="42">
        <f t="shared" ref="H73" si="47">G73/G$87</f>
        <v>0</v>
      </c>
      <c r="I73" s="57">
        <v>1</v>
      </c>
      <c r="J73" s="76">
        <f t="shared" si="4"/>
        <v>1.2500000000000001E-2</v>
      </c>
    </row>
    <row r="74" spans="1:10" ht="15" customHeight="1">
      <c r="A74" s="47"/>
      <c r="B74" s="86" t="s">
        <v>171</v>
      </c>
      <c r="C74" s="41">
        <v>0</v>
      </c>
      <c r="D74" s="42">
        <f t="shared" si="2"/>
        <v>0</v>
      </c>
      <c r="E74" s="43">
        <v>1</v>
      </c>
      <c r="F74" s="42">
        <f t="shared" si="2"/>
        <v>6.6666666666666666E-2</v>
      </c>
      <c r="G74" s="43">
        <v>1</v>
      </c>
      <c r="H74" s="42">
        <f t="shared" ref="H74" si="48">G74/G$87</f>
        <v>0.14285714285714285</v>
      </c>
      <c r="I74" s="57">
        <v>2</v>
      </c>
      <c r="J74" s="76">
        <f t="shared" si="4"/>
        <v>2.5000000000000001E-2</v>
      </c>
    </row>
    <row r="75" spans="1:10" ht="15" customHeight="1">
      <c r="A75" s="47"/>
      <c r="B75" s="86" t="s">
        <v>94</v>
      </c>
      <c r="C75" s="41">
        <v>0</v>
      </c>
      <c r="D75" s="42">
        <f t="shared" si="2"/>
        <v>0</v>
      </c>
      <c r="E75" s="43">
        <v>1</v>
      </c>
      <c r="F75" s="42">
        <f t="shared" si="2"/>
        <v>6.6666666666666666E-2</v>
      </c>
      <c r="G75" s="43">
        <v>0</v>
      </c>
      <c r="H75" s="42">
        <f t="shared" ref="H75" si="49">G75/G$87</f>
        <v>0</v>
      </c>
      <c r="I75" s="57">
        <v>1</v>
      </c>
      <c r="J75" s="76">
        <f t="shared" si="4"/>
        <v>1.2500000000000001E-2</v>
      </c>
    </row>
    <row r="76" spans="1:10" ht="15" customHeight="1">
      <c r="A76" s="47"/>
      <c r="B76" s="86" t="s">
        <v>172</v>
      </c>
      <c r="C76" s="41">
        <v>0</v>
      </c>
      <c r="D76" s="42">
        <f t="shared" si="2"/>
        <v>0</v>
      </c>
      <c r="E76" s="43">
        <v>1</v>
      </c>
      <c r="F76" s="42">
        <f t="shared" si="2"/>
        <v>6.6666666666666666E-2</v>
      </c>
      <c r="G76" s="43">
        <v>0</v>
      </c>
      <c r="H76" s="42">
        <f t="shared" ref="H76" si="50">G76/G$87</f>
        <v>0</v>
      </c>
      <c r="I76" s="57">
        <v>1</v>
      </c>
      <c r="J76" s="76">
        <f t="shared" si="4"/>
        <v>1.2500000000000001E-2</v>
      </c>
    </row>
    <row r="77" spans="1:10" ht="15" customHeight="1">
      <c r="A77" s="47"/>
      <c r="B77" s="86" t="s">
        <v>173</v>
      </c>
      <c r="C77" s="41">
        <v>2</v>
      </c>
      <c r="D77" s="42">
        <f t="shared" si="2"/>
        <v>3.4482758620689655E-2</v>
      </c>
      <c r="E77" s="43">
        <v>0</v>
      </c>
      <c r="F77" s="42">
        <f t="shared" si="2"/>
        <v>0</v>
      </c>
      <c r="G77" s="43">
        <v>0</v>
      </c>
      <c r="H77" s="42">
        <f t="shared" ref="H77" si="51">G77/G$87</f>
        <v>0</v>
      </c>
      <c r="I77" s="57">
        <v>2</v>
      </c>
      <c r="J77" s="76">
        <f t="shared" si="4"/>
        <v>2.5000000000000001E-2</v>
      </c>
    </row>
    <row r="78" spans="1:10" ht="15" customHeight="1">
      <c r="A78" s="47"/>
      <c r="B78" s="86" t="s">
        <v>174</v>
      </c>
      <c r="C78" s="41">
        <v>1</v>
      </c>
      <c r="D78" s="42">
        <f t="shared" si="2"/>
        <v>1.7241379310344827E-2</v>
      </c>
      <c r="E78" s="43">
        <v>0</v>
      </c>
      <c r="F78" s="42">
        <f t="shared" si="2"/>
        <v>0</v>
      </c>
      <c r="G78" s="43">
        <v>0</v>
      </c>
      <c r="H78" s="42">
        <f t="shared" ref="H78" si="52">G78/G$87</f>
        <v>0</v>
      </c>
      <c r="I78" s="57">
        <v>1</v>
      </c>
      <c r="J78" s="76">
        <f t="shared" si="4"/>
        <v>1.2500000000000001E-2</v>
      </c>
    </row>
    <row r="79" spans="1:10" ht="15" customHeight="1">
      <c r="A79" s="47"/>
      <c r="B79" s="86" t="s">
        <v>175</v>
      </c>
      <c r="C79" s="41">
        <v>1</v>
      </c>
      <c r="D79" s="42">
        <f t="shared" si="2"/>
        <v>1.7241379310344827E-2</v>
      </c>
      <c r="E79" s="43">
        <v>0</v>
      </c>
      <c r="F79" s="42">
        <f t="shared" si="2"/>
        <v>0</v>
      </c>
      <c r="G79" s="43">
        <v>0</v>
      </c>
      <c r="H79" s="42">
        <f t="shared" ref="H79" si="53">G79/G$87</f>
        <v>0</v>
      </c>
      <c r="I79" s="57">
        <v>1</v>
      </c>
      <c r="J79" s="76">
        <f t="shared" si="4"/>
        <v>1.2500000000000001E-2</v>
      </c>
    </row>
    <row r="80" spans="1:10" ht="15" customHeight="1">
      <c r="A80" s="47"/>
      <c r="B80" s="86" t="s">
        <v>176</v>
      </c>
      <c r="C80" s="41">
        <v>0</v>
      </c>
      <c r="D80" s="42">
        <f t="shared" si="2"/>
        <v>0</v>
      </c>
      <c r="E80" s="43">
        <v>1</v>
      </c>
      <c r="F80" s="42">
        <f t="shared" si="2"/>
        <v>6.6666666666666666E-2</v>
      </c>
      <c r="G80" s="43">
        <v>0</v>
      </c>
      <c r="H80" s="42">
        <f t="shared" ref="H80" si="54">G80/G$87</f>
        <v>0</v>
      </c>
      <c r="I80" s="57">
        <v>1</v>
      </c>
      <c r="J80" s="76">
        <f t="shared" si="4"/>
        <v>1.2500000000000001E-2</v>
      </c>
    </row>
    <row r="81" spans="1:10" ht="15" customHeight="1">
      <c r="A81" s="47"/>
      <c r="B81" s="86" t="s">
        <v>177</v>
      </c>
      <c r="C81" s="41">
        <v>2</v>
      </c>
      <c r="D81" s="42">
        <f t="shared" si="2"/>
        <v>3.4482758620689655E-2</v>
      </c>
      <c r="E81" s="43">
        <v>0</v>
      </c>
      <c r="F81" s="42">
        <f t="shared" si="2"/>
        <v>0</v>
      </c>
      <c r="G81" s="43">
        <v>0</v>
      </c>
      <c r="H81" s="42">
        <f t="shared" ref="H81" si="55">G81/G$87</f>
        <v>0</v>
      </c>
      <c r="I81" s="57">
        <v>2</v>
      </c>
      <c r="J81" s="76">
        <f t="shared" si="4"/>
        <v>2.5000000000000001E-2</v>
      </c>
    </row>
    <row r="82" spans="1:10" ht="15" customHeight="1">
      <c r="A82" s="47"/>
      <c r="B82" s="86" t="s">
        <v>178</v>
      </c>
      <c r="C82" s="41">
        <v>1</v>
      </c>
      <c r="D82" s="42">
        <f t="shared" si="2"/>
        <v>1.7241379310344827E-2</v>
      </c>
      <c r="E82" s="43">
        <v>0</v>
      </c>
      <c r="F82" s="42">
        <f t="shared" si="2"/>
        <v>0</v>
      </c>
      <c r="G82" s="43">
        <v>0</v>
      </c>
      <c r="H82" s="42">
        <f t="shared" ref="H82" si="56">G82/G$87</f>
        <v>0</v>
      </c>
      <c r="I82" s="57">
        <v>1</v>
      </c>
      <c r="J82" s="76">
        <f t="shared" si="4"/>
        <v>1.2500000000000001E-2</v>
      </c>
    </row>
    <row r="83" spans="1:10" ht="15" customHeight="1">
      <c r="A83" s="47"/>
      <c r="B83" s="86" t="s">
        <v>179</v>
      </c>
      <c r="C83" s="41">
        <v>1</v>
      </c>
      <c r="D83" s="42">
        <f t="shared" si="2"/>
        <v>1.7241379310344827E-2</v>
      </c>
      <c r="E83" s="43">
        <v>0</v>
      </c>
      <c r="F83" s="42">
        <f t="shared" si="2"/>
        <v>0</v>
      </c>
      <c r="G83" s="43">
        <v>0</v>
      </c>
      <c r="H83" s="42">
        <f t="shared" ref="H83" si="57">G83/G$87</f>
        <v>0</v>
      </c>
      <c r="I83" s="57">
        <v>1</v>
      </c>
      <c r="J83" s="76">
        <f t="shared" si="4"/>
        <v>1.2500000000000001E-2</v>
      </c>
    </row>
    <row r="84" spans="1:10" ht="15" customHeight="1">
      <c r="A84" s="47"/>
      <c r="B84" s="86" t="s">
        <v>180</v>
      </c>
      <c r="C84" s="41">
        <v>1</v>
      </c>
      <c r="D84" s="42">
        <f t="shared" si="2"/>
        <v>1.7241379310344827E-2</v>
      </c>
      <c r="E84" s="43">
        <v>0</v>
      </c>
      <c r="F84" s="42">
        <f t="shared" si="2"/>
        <v>0</v>
      </c>
      <c r="G84" s="43">
        <v>0</v>
      </c>
      <c r="H84" s="42">
        <f t="shared" ref="H84" si="58">G84/G$87</f>
        <v>0</v>
      </c>
      <c r="I84" s="57">
        <v>1</v>
      </c>
      <c r="J84" s="76">
        <f t="shared" si="4"/>
        <v>1.2500000000000001E-2</v>
      </c>
    </row>
    <row r="85" spans="1:10" ht="15" customHeight="1">
      <c r="A85" s="47"/>
      <c r="B85" s="86" t="s">
        <v>95</v>
      </c>
      <c r="C85" s="41">
        <v>1</v>
      </c>
      <c r="D85" s="42">
        <f t="shared" si="2"/>
        <v>1.7241379310344827E-2</v>
      </c>
      <c r="E85" s="43">
        <v>0</v>
      </c>
      <c r="F85" s="42">
        <f t="shared" si="2"/>
        <v>0</v>
      </c>
      <c r="G85" s="43">
        <v>0</v>
      </c>
      <c r="H85" s="42">
        <f t="shared" ref="H85" si="59">G85/G$87</f>
        <v>0</v>
      </c>
      <c r="I85" s="57">
        <v>1</v>
      </c>
      <c r="J85" s="76">
        <f t="shared" si="4"/>
        <v>1.2500000000000001E-2</v>
      </c>
    </row>
    <row r="86" spans="1:10" ht="15" customHeight="1">
      <c r="A86" s="47"/>
      <c r="B86" s="86" t="s">
        <v>181</v>
      </c>
      <c r="C86" s="41">
        <v>2</v>
      </c>
      <c r="D86" s="42">
        <f t="shared" si="2"/>
        <v>3.4482758620689655E-2</v>
      </c>
      <c r="E86" s="43">
        <v>0</v>
      </c>
      <c r="F86" s="42">
        <f t="shared" si="2"/>
        <v>0</v>
      </c>
      <c r="G86" s="43">
        <v>0</v>
      </c>
      <c r="H86" s="42">
        <f t="shared" ref="H86" si="60">G86/G$87</f>
        <v>0</v>
      </c>
      <c r="I86" s="57">
        <v>2</v>
      </c>
      <c r="J86" s="76">
        <f t="shared" si="4"/>
        <v>2.5000000000000001E-2</v>
      </c>
    </row>
    <row r="87" spans="1:10" ht="15" customHeight="1" thickBot="1">
      <c r="A87" s="47"/>
      <c r="B87" s="91" t="s">
        <v>13</v>
      </c>
      <c r="C87" s="51">
        <v>58</v>
      </c>
      <c r="D87" s="52">
        <f>C87/$I$87</f>
        <v>0.72499999999999998</v>
      </c>
      <c r="E87" s="53">
        <v>15</v>
      </c>
      <c r="F87" s="52">
        <f>E87/$I$87</f>
        <v>0.1875</v>
      </c>
      <c r="G87" s="53">
        <v>7</v>
      </c>
      <c r="H87" s="52">
        <f>G87/$I$87</f>
        <v>8.7499999999999994E-2</v>
      </c>
      <c r="I87" s="53">
        <v>80</v>
      </c>
      <c r="J87" s="77">
        <f t="shared" si="4"/>
        <v>1</v>
      </c>
    </row>
    <row r="88" spans="1:10" ht="15" customHeight="1" thickTop="1">
      <c r="A88" s="47"/>
    </row>
    <row r="89" spans="1:10" ht="15" customHeight="1" thickBot="1">
      <c r="B89" s="113" t="s">
        <v>41</v>
      </c>
      <c r="C89" s="113"/>
      <c r="D89" s="113"/>
      <c r="E89" s="113"/>
      <c r="F89" s="113"/>
      <c r="G89" s="113"/>
      <c r="H89" s="113"/>
      <c r="I89" s="113"/>
    </row>
    <row r="90" spans="1:10" ht="15" customHeight="1" thickTop="1">
      <c r="B90" s="117" t="s">
        <v>2</v>
      </c>
      <c r="C90" s="118"/>
      <c r="D90" s="118"/>
      <c r="E90" s="118"/>
      <c r="F90" s="118"/>
      <c r="G90" s="118"/>
      <c r="H90" s="118"/>
      <c r="I90" s="119"/>
    </row>
    <row r="91" spans="1:10" ht="35.25" customHeight="1">
      <c r="B91" s="120" t="s">
        <v>43</v>
      </c>
      <c r="C91" s="121"/>
      <c r="D91" s="121" t="s">
        <v>44</v>
      </c>
      <c r="E91" s="121"/>
      <c r="F91" s="121" t="s">
        <v>76</v>
      </c>
      <c r="G91" s="121"/>
      <c r="H91" s="121" t="s">
        <v>13</v>
      </c>
      <c r="I91" s="122"/>
    </row>
    <row r="92" spans="1:10" ht="15" customHeight="1" thickBot="1">
      <c r="B92" s="8" t="s">
        <v>6</v>
      </c>
      <c r="C92" s="9" t="s">
        <v>3</v>
      </c>
      <c r="D92" s="9" t="s">
        <v>6</v>
      </c>
      <c r="E92" s="9" t="s">
        <v>3</v>
      </c>
      <c r="F92" s="9" t="s">
        <v>6</v>
      </c>
      <c r="G92" s="9" t="s">
        <v>3</v>
      </c>
      <c r="H92" s="9" t="s">
        <v>6</v>
      </c>
      <c r="I92" s="10" t="s">
        <v>3</v>
      </c>
    </row>
    <row r="93" spans="1:10" ht="15" customHeight="1" thickTop="1" thickBot="1">
      <c r="B93" s="48">
        <v>58</v>
      </c>
      <c r="C93" s="49">
        <v>0.72499999999999998</v>
      </c>
      <c r="D93" s="50">
        <v>15</v>
      </c>
      <c r="E93" s="49">
        <v>0.1875</v>
      </c>
      <c r="F93" s="50">
        <v>7</v>
      </c>
      <c r="G93" s="49">
        <v>8.7499999999999994E-2</v>
      </c>
      <c r="H93" s="59">
        <v>80</v>
      </c>
      <c r="I93" s="60">
        <v>1</v>
      </c>
      <c r="J93" s="92"/>
    </row>
    <row r="94" spans="1:10" ht="15" customHeight="1" thickTop="1">
      <c r="B94" s="93"/>
      <c r="C94" s="94"/>
      <c r="D94" s="93"/>
      <c r="E94" s="94"/>
      <c r="F94" s="93"/>
      <c r="G94" s="94"/>
      <c r="H94" s="93"/>
      <c r="I94" s="94"/>
    </row>
    <row r="95" spans="1:10" ht="24" customHeight="1">
      <c r="B95" s="123" t="s">
        <v>25</v>
      </c>
      <c r="C95" s="123"/>
      <c r="D95" s="123"/>
      <c r="E95" s="123"/>
      <c r="F95" s="123"/>
      <c r="G95" s="123"/>
      <c r="H95" s="6"/>
      <c r="I95" s="94"/>
    </row>
    <row r="96" spans="1:10" ht="15" customHeight="1" thickBot="1"/>
    <row r="97" spans="2:11" ht="15" customHeight="1" thickTop="1">
      <c r="B97" s="11"/>
      <c r="C97" s="117" t="s">
        <v>2</v>
      </c>
      <c r="D97" s="118"/>
      <c r="E97" s="118"/>
      <c r="F97" s="118"/>
      <c r="G97" s="118"/>
      <c r="H97" s="118"/>
      <c r="I97" s="118"/>
      <c r="J97" s="119"/>
    </row>
    <row r="98" spans="2:11" ht="24.75" customHeight="1">
      <c r="B98" s="12"/>
      <c r="C98" s="120" t="s">
        <v>43</v>
      </c>
      <c r="D98" s="121"/>
      <c r="E98" s="121" t="s">
        <v>44</v>
      </c>
      <c r="F98" s="121"/>
      <c r="G98" s="121" t="s">
        <v>76</v>
      </c>
      <c r="H98" s="121"/>
      <c r="I98" s="121" t="s">
        <v>13</v>
      </c>
      <c r="J98" s="122"/>
    </row>
    <row r="99" spans="2:11" ht="15" customHeight="1" thickBot="1">
      <c r="B99" s="13"/>
      <c r="C99" s="8" t="s">
        <v>6</v>
      </c>
      <c r="D99" s="9" t="s">
        <v>3</v>
      </c>
      <c r="E99" s="9" t="s">
        <v>6</v>
      </c>
      <c r="F99" s="9" t="s">
        <v>3</v>
      </c>
      <c r="G99" s="9" t="s">
        <v>6</v>
      </c>
      <c r="H99" s="9" t="s">
        <v>3</v>
      </c>
      <c r="I99" s="9" t="s">
        <v>6</v>
      </c>
      <c r="J99" s="10" t="s">
        <v>3</v>
      </c>
    </row>
    <row r="100" spans="2:11" ht="15" customHeight="1" thickTop="1">
      <c r="B100" s="95" t="s">
        <v>7</v>
      </c>
      <c r="C100" s="38">
        <v>47</v>
      </c>
      <c r="D100" s="39">
        <f>C100/$G$12</f>
        <v>0.81034482758620685</v>
      </c>
      <c r="E100" s="40">
        <v>13</v>
      </c>
      <c r="F100" s="39">
        <f>E100/$G$13</f>
        <v>0.8666666666666667</v>
      </c>
      <c r="G100" s="40">
        <v>7</v>
      </c>
      <c r="H100" s="39">
        <f>G100/$G$14</f>
        <v>1</v>
      </c>
      <c r="I100" s="55">
        <v>67</v>
      </c>
      <c r="J100" s="56">
        <f>I100/$G$15</f>
        <v>0.83750000000000002</v>
      </c>
      <c r="K100" s="92"/>
    </row>
    <row r="101" spans="2:11" ht="15" customHeight="1">
      <c r="B101" s="96" t="s">
        <v>8</v>
      </c>
      <c r="C101" s="41">
        <v>20</v>
      </c>
      <c r="D101" s="42">
        <f>C101/$G$12</f>
        <v>0.34482758620689657</v>
      </c>
      <c r="E101" s="43">
        <v>1</v>
      </c>
      <c r="F101" s="42">
        <f t="shared" ref="F101:F105" si="61">E101/$G$13</f>
        <v>6.6666666666666666E-2</v>
      </c>
      <c r="G101" s="43">
        <v>1</v>
      </c>
      <c r="H101" s="42">
        <f t="shared" ref="H101:H105" si="62">G101/$G$14</f>
        <v>0.14285714285714285</v>
      </c>
      <c r="I101" s="57">
        <v>22</v>
      </c>
      <c r="J101" s="58">
        <f t="shared" ref="J101:J105" si="63">I101/$G$15</f>
        <v>0.27500000000000002</v>
      </c>
      <c r="K101" s="92"/>
    </row>
    <row r="102" spans="2:11" ht="15" customHeight="1">
      <c r="B102" s="96" t="s">
        <v>96</v>
      </c>
      <c r="C102" s="41">
        <v>5</v>
      </c>
      <c r="D102" s="42">
        <f t="shared" ref="D102:D105" si="64">C102/$G$12</f>
        <v>8.6206896551724144E-2</v>
      </c>
      <c r="E102" s="43">
        <v>1</v>
      </c>
      <c r="F102" s="42">
        <f t="shared" si="61"/>
        <v>6.6666666666666666E-2</v>
      </c>
      <c r="G102" s="43">
        <v>0</v>
      </c>
      <c r="H102" s="42">
        <f t="shared" si="62"/>
        <v>0</v>
      </c>
      <c r="I102" s="57">
        <v>6</v>
      </c>
      <c r="J102" s="58">
        <f t="shared" si="63"/>
        <v>7.4999999999999997E-2</v>
      </c>
      <c r="K102" s="92"/>
    </row>
    <row r="103" spans="2:11" ht="15" customHeight="1">
      <c r="B103" s="96" t="s">
        <v>97</v>
      </c>
      <c r="C103" s="41">
        <v>2</v>
      </c>
      <c r="D103" s="42">
        <f t="shared" si="64"/>
        <v>3.4482758620689655E-2</v>
      </c>
      <c r="E103" s="43">
        <v>1</v>
      </c>
      <c r="F103" s="42">
        <f t="shared" si="61"/>
        <v>6.6666666666666666E-2</v>
      </c>
      <c r="G103" s="43">
        <v>1</v>
      </c>
      <c r="H103" s="42">
        <f t="shared" si="62"/>
        <v>0.14285714285714285</v>
      </c>
      <c r="I103" s="57">
        <v>4</v>
      </c>
      <c r="J103" s="58">
        <f t="shared" si="63"/>
        <v>0.05</v>
      </c>
      <c r="K103" s="92"/>
    </row>
    <row r="104" spans="2:11" ht="15" customHeight="1">
      <c r="B104" s="96" t="s">
        <v>98</v>
      </c>
      <c r="C104" s="41">
        <v>0</v>
      </c>
      <c r="D104" s="42">
        <f t="shared" si="64"/>
        <v>0</v>
      </c>
      <c r="E104" s="43">
        <v>1</v>
      </c>
      <c r="F104" s="42">
        <f t="shared" si="61"/>
        <v>6.6666666666666666E-2</v>
      </c>
      <c r="G104" s="43">
        <v>0</v>
      </c>
      <c r="H104" s="42">
        <f t="shared" si="62"/>
        <v>0</v>
      </c>
      <c r="I104" s="57">
        <v>1</v>
      </c>
      <c r="J104" s="58">
        <f t="shared" si="63"/>
        <v>1.2500000000000001E-2</v>
      </c>
      <c r="K104" s="92"/>
    </row>
    <row r="105" spans="2:11" ht="15" customHeight="1" thickBot="1">
      <c r="B105" s="97" t="s">
        <v>5</v>
      </c>
      <c r="C105" s="44">
        <v>0</v>
      </c>
      <c r="D105" s="45">
        <f t="shared" si="64"/>
        <v>0</v>
      </c>
      <c r="E105" s="46">
        <v>0</v>
      </c>
      <c r="F105" s="45">
        <f t="shared" si="61"/>
        <v>0</v>
      </c>
      <c r="G105" s="46">
        <v>0</v>
      </c>
      <c r="H105" s="45">
        <f t="shared" si="62"/>
        <v>0</v>
      </c>
      <c r="I105" s="53">
        <v>0</v>
      </c>
      <c r="J105" s="54">
        <f t="shared" si="63"/>
        <v>0</v>
      </c>
      <c r="K105" s="92"/>
    </row>
    <row r="106" spans="2:11" ht="15" customHeight="1" thickTop="1">
      <c r="B106" s="98"/>
      <c r="C106" s="93"/>
      <c r="D106" s="94"/>
      <c r="E106" s="93"/>
      <c r="F106" s="94"/>
      <c r="G106" s="93"/>
      <c r="H106" s="94"/>
      <c r="I106" s="93"/>
      <c r="J106" s="94"/>
    </row>
    <row r="107" spans="2:11" ht="33.75" customHeight="1">
      <c r="B107" s="123" t="s">
        <v>26</v>
      </c>
      <c r="C107" s="123"/>
      <c r="D107" s="123"/>
      <c r="E107" s="123"/>
      <c r="F107" s="123"/>
      <c r="G107" s="123"/>
      <c r="H107" s="123"/>
      <c r="I107" s="123"/>
      <c r="J107" s="123"/>
    </row>
    <row r="108" spans="2:11" ht="15" customHeight="1" thickBot="1"/>
    <row r="109" spans="2:11" ht="15" customHeight="1" thickTop="1">
      <c r="B109" s="11"/>
      <c r="C109" s="117" t="s">
        <v>2</v>
      </c>
      <c r="D109" s="118"/>
      <c r="E109" s="118"/>
      <c r="F109" s="118"/>
      <c r="G109" s="118"/>
      <c r="H109" s="118"/>
      <c r="I109" s="118"/>
      <c r="J109" s="119"/>
    </row>
    <row r="110" spans="2:11" ht="26.25" customHeight="1">
      <c r="B110" s="12"/>
      <c r="C110" s="120" t="s">
        <v>43</v>
      </c>
      <c r="D110" s="121"/>
      <c r="E110" s="121" t="s">
        <v>44</v>
      </c>
      <c r="F110" s="121"/>
      <c r="G110" s="121" t="s">
        <v>76</v>
      </c>
      <c r="H110" s="121"/>
      <c r="I110" s="121" t="s">
        <v>13</v>
      </c>
      <c r="J110" s="122"/>
    </row>
    <row r="111" spans="2:11" ht="15" customHeight="1" thickBot="1">
      <c r="B111" s="13"/>
      <c r="C111" s="8" t="s">
        <v>6</v>
      </c>
      <c r="D111" s="9" t="s">
        <v>3</v>
      </c>
      <c r="E111" s="9" t="s">
        <v>6</v>
      </c>
      <c r="F111" s="9" t="s">
        <v>3</v>
      </c>
      <c r="G111" s="9" t="s">
        <v>6</v>
      </c>
      <c r="H111" s="9" t="s">
        <v>3</v>
      </c>
      <c r="I111" s="9" t="s">
        <v>6</v>
      </c>
      <c r="J111" s="10" t="s">
        <v>3</v>
      </c>
    </row>
    <row r="112" spans="2:11" ht="15" customHeight="1" thickTop="1">
      <c r="B112" s="95" t="s">
        <v>9</v>
      </c>
      <c r="C112" s="38">
        <v>7</v>
      </c>
      <c r="D112" s="39">
        <f>C112/$G$12</f>
        <v>0.1206896551724138</v>
      </c>
      <c r="E112" s="40">
        <v>4</v>
      </c>
      <c r="F112" s="39">
        <f t="shared" ref="F112:F116" si="65">E112/$G$13</f>
        <v>0.26666666666666666</v>
      </c>
      <c r="G112" s="40">
        <v>0</v>
      </c>
      <c r="H112" s="39">
        <f>G112/$G$14</f>
        <v>0</v>
      </c>
      <c r="I112" s="55">
        <v>11</v>
      </c>
      <c r="J112" s="56">
        <f>I112/$G$15</f>
        <v>0.13750000000000001</v>
      </c>
      <c r="K112" s="92"/>
    </row>
    <row r="113" spans="2:11" ht="15" customHeight="1">
      <c r="B113" s="96" t="s">
        <v>99</v>
      </c>
      <c r="C113" s="41">
        <v>15</v>
      </c>
      <c r="D113" s="42">
        <f>C113/$G$12</f>
        <v>0.25862068965517243</v>
      </c>
      <c r="E113" s="43">
        <v>4</v>
      </c>
      <c r="F113" s="42">
        <f t="shared" si="65"/>
        <v>0.26666666666666666</v>
      </c>
      <c r="G113" s="43">
        <v>2</v>
      </c>
      <c r="H113" s="42">
        <f t="shared" ref="H113:H116" si="66">G113/$G$14</f>
        <v>0.2857142857142857</v>
      </c>
      <c r="I113" s="57">
        <v>21</v>
      </c>
      <c r="J113" s="58">
        <f t="shared" ref="J113:J116" si="67">I113/$G$15</f>
        <v>0.26250000000000001</v>
      </c>
      <c r="K113" s="92"/>
    </row>
    <row r="114" spans="2:11" ht="15" customHeight="1">
      <c r="B114" s="96" t="s">
        <v>27</v>
      </c>
      <c r="C114" s="41">
        <v>5</v>
      </c>
      <c r="D114" s="42">
        <f t="shared" ref="D114:D116" si="68">C114/$G$12</f>
        <v>8.6206896551724144E-2</v>
      </c>
      <c r="E114" s="43">
        <v>0</v>
      </c>
      <c r="F114" s="42">
        <f t="shared" si="65"/>
        <v>0</v>
      </c>
      <c r="G114" s="43">
        <v>1</v>
      </c>
      <c r="H114" s="42">
        <f t="shared" si="66"/>
        <v>0.14285714285714285</v>
      </c>
      <c r="I114" s="57">
        <v>6</v>
      </c>
      <c r="J114" s="58">
        <f t="shared" si="67"/>
        <v>7.4999999999999997E-2</v>
      </c>
      <c r="K114" s="92"/>
    </row>
    <row r="115" spans="2:11" ht="15" customHeight="1">
      <c r="B115" s="96" t="s">
        <v>100</v>
      </c>
      <c r="C115" s="41">
        <v>31</v>
      </c>
      <c r="D115" s="42">
        <f t="shared" si="68"/>
        <v>0.53448275862068961</v>
      </c>
      <c r="E115" s="43">
        <v>7</v>
      </c>
      <c r="F115" s="42">
        <f t="shared" si="65"/>
        <v>0.46666666666666667</v>
      </c>
      <c r="G115" s="43">
        <v>5</v>
      </c>
      <c r="H115" s="42">
        <f t="shared" si="66"/>
        <v>0.7142857142857143</v>
      </c>
      <c r="I115" s="57">
        <v>43</v>
      </c>
      <c r="J115" s="58">
        <f t="shared" si="67"/>
        <v>0.53749999999999998</v>
      </c>
      <c r="K115" s="92"/>
    </row>
    <row r="116" spans="2:11" ht="15" customHeight="1" thickBot="1">
      <c r="B116" s="97" t="s">
        <v>5</v>
      </c>
      <c r="C116" s="44">
        <v>4</v>
      </c>
      <c r="D116" s="45">
        <f t="shared" si="68"/>
        <v>6.8965517241379309E-2</v>
      </c>
      <c r="E116" s="46">
        <v>1</v>
      </c>
      <c r="F116" s="45">
        <f t="shared" si="65"/>
        <v>6.6666666666666666E-2</v>
      </c>
      <c r="G116" s="46">
        <v>0</v>
      </c>
      <c r="H116" s="45">
        <f t="shared" si="66"/>
        <v>0</v>
      </c>
      <c r="I116" s="53">
        <v>5</v>
      </c>
      <c r="J116" s="54">
        <f t="shared" si="67"/>
        <v>6.25E-2</v>
      </c>
      <c r="K116" s="92"/>
    </row>
    <row r="117" spans="2:11" ht="15" customHeight="1" thickTop="1">
      <c r="B117" s="98"/>
      <c r="C117" s="93"/>
      <c r="D117" s="94"/>
      <c r="E117" s="93"/>
      <c r="F117" s="94"/>
      <c r="G117" s="93"/>
      <c r="H117" s="94"/>
      <c r="I117" s="93"/>
      <c r="J117" s="94"/>
    </row>
    <row r="118" spans="2:11" ht="30.75" customHeight="1">
      <c r="B118" s="123" t="s">
        <v>28</v>
      </c>
      <c r="C118" s="123"/>
      <c r="D118" s="123"/>
      <c r="E118" s="123"/>
      <c r="F118" s="123"/>
      <c r="G118" s="123"/>
      <c r="H118" s="123"/>
      <c r="I118" s="123"/>
      <c r="J118" s="123"/>
    </row>
    <row r="119" spans="2:11" ht="15" customHeight="1" thickBot="1"/>
    <row r="120" spans="2:11" ht="15" customHeight="1" thickTop="1">
      <c r="B120" s="11"/>
      <c r="C120" s="117" t="s">
        <v>2</v>
      </c>
      <c r="D120" s="118"/>
      <c r="E120" s="118"/>
      <c r="F120" s="118"/>
      <c r="G120" s="118"/>
      <c r="H120" s="118"/>
      <c r="I120" s="118"/>
      <c r="J120" s="119"/>
    </row>
    <row r="121" spans="2:11" ht="27.75" customHeight="1">
      <c r="B121" s="12"/>
      <c r="C121" s="120" t="s">
        <v>43</v>
      </c>
      <c r="D121" s="121"/>
      <c r="E121" s="121" t="s">
        <v>44</v>
      </c>
      <c r="F121" s="121"/>
      <c r="G121" s="121" t="s">
        <v>76</v>
      </c>
      <c r="H121" s="121"/>
      <c r="I121" s="121" t="s">
        <v>13</v>
      </c>
      <c r="J121" s="122"/>
    </row>
    <row r="122" spans="2:11" ht="15" customHeight="1" thickBot="1">
      <c r="B122" s="13"/>
      <c r="C122" s="8" t="s">
        <v>6</v>
      </c>
      <c r="D122" s="9" t="s">
        <v>3</v>
      </c>
      <c r="E122" s="9" t="s">
        <v>6</v>
      </c>
      <c r="F122" s="9" t="s">
        <v>3</v>
      </c>
      <c r="G122" s="9" t="s">
        <v>6</v>
      </c>
      <c r="H122" s="9" t="s">
        <v>3</v>
      </c>
      <c r="I122" s="9" t="s">
        <v>6</v>
      </c>
      <c r="J122" s="10" t="s">
        <v>3</v>
      </c>
    </row>
    <row r="123" spans="2:11" ht="15.75" customHeight="1" thickTop="1">
      <c r="B123" s="95" t="s">
        <v>101</v>
      </c>
      <c r="C123" s="38">
        <v>35</v>
      </c>
      <c r="D123" s="39">
        <f>C123/$G$12</f>
        <v>0.60344827586206895</v>
      </c>
      <c r="E123" s="40">
        <v>10</v>
      </c>
      <c r="F123" s="39">
        <f t="shared" ref="F123:F130" si="69">E123/$G$13</f>
        <v>0.66666666666666663</v>
      </c>
      <c r="G123" s="40">
        <v>3</v>
      </c>
      <c r="H123" s="39">
        <f>G123/$G$14</f>
        <v>0.42857142857142855</v>
      </c>
      <c r="I123" s="55">
        <v>48</v>
      </c>
      <c r="J123" s="56">
        <f>I123/$G$15</f>
        <v>0.6</v>
      </c>
      <c r="K123" s="92"/>
    </row>
    <row r="124" spans="2:11" ht="15" customHeight="1">
      <c r="B124" s="96" t="s">
        <v>29</v>
      </c>
      <c r="C124" s="41">
        <v>12</v>
      </c>
      <c r="D124" s="42">
        <f t="shared" ref="D124:D130" si="70">C124/$G$12</f>
        <v>0.20689655172413793</v>
      </c>
      <c r="E124" s="43">
        <v>2</v>
      </c>
      <c r="F124" s="42">
        <f t="shared" si="69"/>
        <v>0.13333333333333333</v>
      </c>
      <c r="G124" s="43">
        <v>4</v>
      </c>
      <c r="H124" s="42">
        <f t="shared" ref="H124:H130" si="71">G124/$G$14</f>
        <v>0.5714285714285714</v>
      </c>
      <c r="I124" s="57">
        <v>18</v>
      </c>
      <c r="J124" s="58">
        <f t="shared" ref="J124:J130" si="72">I124/$G$15</f>
        <v>0.22500000000000001</v>
      </c>
      <c r="K124" s="92"/>
    </row>
    <row r="125" spans="2:11" ht="15" customHeight="1">
      <c r="B125" s="96" t="s">
        <v>102</v>
      </c>
      <c r="C125" s="41">
        <v>10</v>
      </c>
      <c r="D125" s="42">
        <f t="shared" si="70"/>
        <v>0.17241379310344829</v>
      </c>
      <c r="E125" s="43">
        <v>0</v>
      </c>
      <c r="F125" s="42">
        <f t="shared" si="69"/>
        <v>0</v>
      </c>
      <c r="G125" s="43">
        <v>0</v>
      </c>
      <c r="H125" s="42">
        <f t="shared" si="71"/>
        <v>0</v>
      </c>
      <c r="I125" s="57">
        <v>10</v>
      </c>
      <c r="J125" s="58">
        <f t="shared" si="72"/>
        <v>0.125</v>
      </c>
      <c r="K125" s="92"/>
    </row>
    <row r="126" spans="2:11" ht="34.5" customHeight="1">
      <c r="B126" s="96" t="s">
        <v>103</v>
      </c>
      <c r="C126" s="41">
        <v>15</v>
      </c>
      <c r="D126" s="42">
        <f t="shared" si="70"/>
        <v>0.25862068965517243</v>
      </c>
      <c r="E126" s="43">
        <v>2</v>
      </c>
      <c r="F126" s="42">
        <f t="shared" si="69"/>
        <v>0.13333333333333333</v>
      </c>
      <c r="G126" s="43">
        <v>1</v>
      </c>
      <c r="H126" s="42">
        <f t="shared" si="71"/>
        <v>0.14285714285714285</v>
      </c>
      <c r="I126" s="57">
        <v>18</v>
      </c>
      <c r="J126" s="58">
        <f t="shared" si="72"/>
        <v>0.22500000000000001</v>
      </c>
      <c r="K126" s="92"/>
    </row>
    <row r="127" spans="2:11" ht="15" customHeight="1">
      <c r="B127" s="96" t="s">
        <v>104</v>
      </c>
      <c r="C127" s="41">
        <v>3</v>
      </c>
      <c r="D127" s="42">
        <f t="shared" si="70"/>
        <v>5.1724137931034482E-2</v>
      </c>
      <c r="E127" s="43">
        <v>3</v>
      </c>
      <c r="F127" s="42">
        <f t="shared" si="69"/>
        <v>0.2</v>
      </c>
      <c r="G127" s="43">
        <v>0</v>
      </c>
      <c r="H127" s="42">
        <f t="shared" si="71"/>
        <v>0</v>
      </c>
      <c r="I127" s="57">
        <v>6</v>
      </c>
      <c r="J127" s="58">
        <f t="shared" si="72"/>
        <v>7.4999999999999997E-2</v>
      </c>
      <c r="K127" s="92"/>
    </row>
    <row r="128" spans="2:11" ht="30" customHeight="1">
      <c r="B128" s="96" t="s">
        <v>105</v>
      </c>
      <c r="C128" s="41">
        <v>11</v>
      </c>
      <c r="D128" s="42">
        <f t="shared" si="70"/>
        <v>0.18965517241379309</v>
      </c>
      <c r="E128" s="43">
        <v>3</v>
      </c>
      <c r="F128" s="42">
        <f t="shared" si="69"/>
        <v>0.2</v>
      </c>
      <c r="G128" s="43">
        <v>2</v>
      </c>
      <c r="H128" s="42">
        <f t="shared" si="71"/>
        <v>0.2857142857142857</v>
      </c>
      <c r="I128" s="57">
        <v>16</v>
      </c>
      <c r="J128" s="58">
        <f t="shared" si="72"/>
        <v>0.2</v>
      </c>
      <c r="K128" s="92"/>
    </row>
    <row r="129" spans="2:11" ht="15" customHeight="1">
      <c r="B129" s="96" t="s">
        <v>10</v>
      </c>
      <c r="C129" s="41">
        <v>4</v>
      </c>
      <c r="D129" s="42">
        <f t="shared" si="70"/>
        <v>6.8965517241379309E-2</v>
      </c>
      <c r="E129" s="43">
        <v>0</v>
      </c>
      <c r="F129" s="42">
        <f t="shared" si="69"/>
        <v>0</v>
      </c>
      <c r="G129" s="43">
        <v>1</v>
      </c>
      <c r="H129" s="42">
        <f t="shared" si="71"/>
        <v>0.14285714285714285</v>
      </c>
      <c r="I129" s="57">
        <v>5</v>
      </c>
      <c r="J129" s="58">
        <f t="shared" si="72"/>
        <v>6.25E-2</v>
      </c>
      <c r="K129" s="92"/>
    </row>
    <row r="130" spans="2:11" ht="15" customHeight="1" thickBot="1">
      <c r="B130" s="97" t="s">
        <v>5</v>
      </c>
      <c r="C130" s="44">
        <v>3</v>
      </c>
      <c r="D130" s="45">
        <f t="shared" si="70"/>
        <v>5.1724137931034482E-2</v>
      </c>
      <c r="E130" s="46">
        <v>0</v>
      </c>
      <c r="F130" s="45">
        <f t="shared" si="69"/>
        <v>0</v>
      </c>
      <c r="G130" s="46">
        <v>0</v>
      </c>
      <c r="H130" s="45">
        <f t="shared" si="71"/>
        <v>0</v>
      </c>
      <c r="I130" s="53">
        <v>3</v>
      </c>
      <c r="J130" s="54">
        <f t="shared" si="72"/>
        <v>3.7499999999999999E-2</v>
      </c>
      <c r="K130" s="92"/>
    </row>
    <row r="131" spans="2:11" ht="15" customHeight="1" thickTop="1">
      <c r="B131" s="98"/>
      <c r="C131" s="93"/>
      <c r="D131" s="94"/>
      <c r="E131" s="93"/>
      <c r="F131" s="94"/>
      <c r="G131" s="93"/>
      <c r="H131" s="94"/>
      <c r="I131" s="93"/>
      <c r="J131" s="94"/>
    </row>
    <row r="132" spans="2:11" ht="15" customHeight="1">
      <c r="B132" s="123" t="s">
        <v>11</v>
      </c>
      <c r="C132" s="123"/>
      <c r="D132" s="123"/>
      <c r="E132" s="123"/>
      <c r="F132" s="123"/>
      <c r="G132" s="123"/>
      <c r="H132" s="123"/>
      <c r="I132" s="123"/>
      <c r="J132" s="123"/>
    </row>
    <row r="133" spans="2:11" ht="15" customHeight="1">
      <c r="B133" s="99"/>
      <c r="C133" s="99"/>
      <c r="D133" s="99"/>
      <c r="E133" s="99"/>
      <c r="F133" s="99"/>
      <c r="G133" s="99"/>
      <c r="H133" s="99"/>
      <c r="I133" s="99"/>
      <c r="J133" s="99"/>
    </row>
    <row r="134" spans="2:11" ht="15" customHeight="1">
      <c r="B134" s="130" t="s">
        <v>30</v>
      </c>
      <c r="C134" s="130"/>
      <c r="D134" s="130"/>
      <c r="E134" s="130"/>
      <c r="F134" s="130"/>
      <c r="G134" s="130"/>
      <c r="H134" s="130"/>
      <c r="I134" s="130"/>
      <c r="J134" s="130"/>
    </row>
    <row r="135" spans="2:11" ht="15" customHeight="1" thickBot="1"/>
    <row r="136" spans="2:11" ht="15" customHeight="1" thickTop="1">
      <c r="B136" s="14"/>
      <c r="C136" s="117" t="s">
        <v>2</v>
      </c>
      <c r="D136" s="118"/>
      <c r="E136" s="118"/>
      <c r="F136" s="118"/>
      <c r="G136" s="118"/>
      <c r="H136" s="118"/>
      <c r="I136" s="118"/>
      <c r="J136" s="119"/>
    </row>
    <row r="137" spans="2:11" ht="27.75" customHeight="1">
      <c r="B137" s="15"/>
      <c r="C137" s="120" t="s">
        <v>43</v>
      </c>
      <c r="D137" s="121"/>
      <c r="E137" s="121" t="s">
        <v>44</v>
      </c>
      <c r="F137" s="121"/>
      <c r="G137" s="121" t="s">
        <v>76</v>
      </c>
      <c r="H137" s="121"/>
      <c r="I137" s="121" t="s">
        <v>13</v>
      </c>
      <c r="J137" s="122"/>
    </row>
    <row r="138" spans="2:11" ht="15" customHeight="1" thickBot="1">
      <c r="B138" s="16"/>
      <c r="C138" s="8" t="s">
        <v>6</v>
      </c>
      <c r="D138" s="9" t="s">
        <v>3</v>
      </c>
      <c r="E138" s="9" t="s">
        <v>6</v>
      </c>
      <c r="F138" s="9" t="s">
        <v>3</v>
      </c>
      <c r="G138" s="9" t="s">
        <v>6</v>
      </c>
      <c r="H138" s="9" t="s">
        <v>3</v>
      </c>
      <c r="I138" s="9" t="s">
        <v>6</v>
      </c>
      <c r="J138" s="10" t="s">
        <v>3</v>
      </c>
    </row>
    <row r="139" spans="2:11" ht="15" customHeight="1" thickTop="1">
      <c r="B139" s="100" t="s">
        <v>31</v>
      </c>
      <c r="C139" s="38">
        <v>19</v>
      </c>
      <c r="D139" s="39">
        <f>C139/$G$12</f>
        <v>0.32758620689655171</v>
      </c>
      <c r="E139" s="40">
        <v>6</v>
      </c>
      <c r="F139" s="42">
        <f t="shared" ref="F139:F140" si="73">E139/$G$13</f>
        <v>0.4</v>
      </c>
      <c r="G139" s="40">
        <v>0</v>
      </c>
      <c r="H139" s="39">
        <v>0</v>
      </c>
      <c r="I139" s="55">
        <v>25</v>
      </c>
      <c r="J139" s="56">
        <v>0.3125</v>
      </c>
      <c r="K139" s="92"/>
    </row>
    <row r="140" spans="2:11" ht="15" customHeight="1" thickBot="1">
      <c r="B140" s="101" t="s">
        <v>32</v>
      </c>
      <c r="C140" s="44">
        <v>39</v>
      </c>
      <c r="D140" s="45">
        <f>C140/$G$12</f>
        <v>0.67241379310344829</v>
      </c>
      <c r="E140" s="46">
        <v>9</v>
      </c>
      <c r="F140" s="45">
        <f t="shared" si="73"/>
        <v>0.6</v>
      </c>
      <c r="G140" s="46">
        <v>7</v>
      </c>
      <c r="H140" s="45">
        <v>1</v>
      </c>
      <c r="I140" s="53">
        <v>55</v>
      </c>
      <c r="J140" s="54">
        <v>0.6875</v>
      </c>
      <c r="K140" s="92"/>
    </row>
    <row r="141" spans="2:11" ht="15" customHeight="1" thickTop="1" thickBot="1">
      <c r="B141" s="98"/>
      <c r="C141" s="93"/>
      <c r="D141" s="94"/>
      <c r="E141" s="93"/>
      <c r="F141" s="94"/>
      <c r="G141" s="93"/>
      <c r="H141" s="94"/>
      <c r="I141" s="93"/>
      <c r="J141" s="94"/>
    </row>
    <row r="142" spans="2:11" ht="15" customHeight="1" thickTop="1">
      <c r="B142" s="114" t="s">
        <v>182</v>
      </c>
      <c r="C142" s="117" t="s">
        <v>2</v>
      </c>
      <c r="D142" s="118"/>
      <c r="E142" s="118"/>
      <c r="F142" s="118"/>
      <c r="G142" s="118"/>
      <c r="H142" s="119"/>
    </row>
    <row r="143" spans="2:11" ht="27.75" customHeight="1">
      <c r="B143" s="115"/>
      <c r="C143" s="120" t="s">
        <v>43</v>
      </c>
      <c r="D143" s="121"/>
      <c r="E143" s="121" t="s">
        <v>44</v>
      </c>
      <c r="F143" s="121"/>
      <c r="G143" s="121" t="s">
        <v>13</v>
      </c>
      <c r="H143" s="122"/>
    </row>
    <row r="144" spans="2:11" ht="15" customHeight="1" thickBot="1">
      <c r="B144" s="116"/>
      <c r="C144" s="8" t="s">
        <v>6</v>
      </c>
      <c r="D144" s="9" t="s">
        <v>3</v>
      </c>
      <c r="E144" s="9" t="s">
        <v>6</v>
      </c>
      <c r="F144" s="9" t="s">
        <v>3</v>
      </c>
      <c r="G144" s="9" t="s">
        <v>6</v>
      </c>
      <c r="H144" s="10" t="s">
        <v>3</v>
      </c>
    </row>
    <row r="145" spans="2:11" ht="32.25" customHeight="1" thickTop="1">
      <c r="B145" s="95" t="s">
        <v>33</v>
      </c>
      <c r="C145" s="38">
        <v>15</v>
      </c>
      <c r="D145" s="39">
        <f>C145/$C$139</f>
        <v>0.78947368421052633</v>
      </c>
      <c r="E145" s="40">
        <v>4</v>
      </c>
      <c r="F145" s="39">
        <f>E145/$E$139</f>
        <v>0.66666666666666663</v>
      </c>
      <c r="G145" s="55">
        <v>19</v>
      </c>
      <c r="H145" s="56">
        <f>G145/$I$139</f>
        <v>0.76</v>
      </c>
      <c r="I145" s="92"/>
    </row>
    <row r="146" spans="2:11" ht="32.25" customHeight="1">
      <c r="B146" s="96" t="s">
        <v>34</v>
      </c>
      <c r="C146" s="41">
        <v>1</v>
      </c>
      <c r="D146" s="42">
        <f t="shared" ref="D146:D153" si="74">C146/$C$139</f>
        <v>5.2631578947368418E-2</v>
      </c>
      <c r="E146" s="43">
        <v>0</v>
      </c>
      <c r="F146" s="42">
        <f t="shared" ref="F146:F153" si="75">E146/$E$139</f>
        <v>0</v>
      </c>
      <c r="G146" s="57">
        <v>1</v>
      </c>
      <c r="H146" s="58">
        <f t="shared" ref="H146:H153" si="76">G146/$I$139</f>
        <v>0.04</v>
      </c>
      <c r="I146" s="92"/>
    </row>
    <row r="147" spans="2:11" ht="32.25" customHeight="1">
      <c r="B147" s="96" t="s">
        <v>35</v>
      </c>
      <c r="C147" s="41">
        <v>0</v>
      </c>
      <c r="D147" s="42">
        <f t="shared" si="74"/>
        <v>0</v>
      </c>
      <c r="E147" s="43">
        <v>0</v>
      </c>
      <c r="F147" s="42">
        <f t="shared" si="75"/>
        <v>0</v>
      </c>
      <c r="G147" s="57">
        <v>0</v>
      </c>
      <c r="H147" s="58">
        <f t="shared" si="76"/>
        <v>0</v>
      </c>
      <c r="I147" s="92"/>
    </row>
    <row r="148" spans="2:11" ht="32.25" customHeight="1">
      <c r="B148" s="96" t="s">
        <v>36</v>
      </c>
      <c r="C148" s="41">
        <v>0</v>
      </c>
      <c r="D148" s="42">
        <f t="shared" si="74"/>
        <v>0</v>
      </c>
      <c r="E148" s="43">
        <v>0</v>
      </c>
      <c r="F148" s="42">
        <f t="shared" si="75"/>
        <v>0</v>
      </c>
      <c r="G148" s="57">
        <v>0</v>
      </c>
      <c r="H148" s="58">
        <f t="shared" si="76"/>
        <v>0</v>
      </c>
      <c r="I148" s="92"/>
    </row>
    <row r="149" spans="2:11" ht="32.25" customHeight="1">
      <c r="B149" s="96" t="s">
        <v>37</v>
      </c>
      <c r="C149" s="41">
        <v>2</v>
      </c>
      <c r="D149" s="42">
        <f t="shared" si="74"/>
        <v>0.10526315789473684</v>
      </c>
      <c r="E149" s="43">
        <v>0</v>
      </c>
      <c r="F149" s="42">
        <f t="shared" si="75"/>
        <v>0</v>
      </c>
      <c r="G149" s="57">
        <v>2</v>
      </c>
      <c r="H149" s="58">
        <f t="shared" si="76"/>
        <v>0.08</v>
      </c>
      <c r="I149" s="92"/>
    </row>
    <row r="150" spans="2:11" ht="32.25" customHeight="1">
      <c r="B150" s="96" t="s">
        <v>106</v>
      </c>
      <c r="C150" s="41">
        <v>1</v>
      </c>
      <c r="D150" s="42">
        <f t="shared" si="74"/>
        <v>5.2631578947368418E-2</v>
      </c>
      <c r="E150" s="43">
        <v>0</v>
      </c>
      <c r="F150" s="42">
        <f t="shared" si="75"/>
        <v>0</v>
      </c>
      <c r="G150" s="57">
        <v>1</v>
      </c>
      <c r="H150" s="58">
        <f t="shared" si="76"/>
        <v>0.04</v>
      </c>
      <c r="I150" s="92"/>
    </row>
    <row r="151" spans="2:11" ht="32.25" customHeight="1">
      <c r="B151" s="96" t="s">
        <v>12</v>
      </c>
      <c r="C151" s="41">
        <v>0</v>
      </c>
      <c r="D151" s="42">
        <f t="shared" si="74"/>
        <v>0</v>
      </c>
      <c r="E151" s="43">
        <v>0</v>
      </c>
      <c r="F151" s="42">
        <f t="shared" si="75"/>
        <v>0</v>
      </c>
      <c r="G151" s="57">
        <v>0</v>
      </c>
      <c r="H151" s="58">
        <f t="shared" si="76"/>
        <v>0</v>
      </c>
      <c r="I151" s="92"/>
    </row>
    <row r="152" spans="2:11" ht="32.25" customHeight="1">
      <c r="B152" s="96" t="s">
        <v>38</v>
      </c>
      <c r="C152" s="41">
        <v>8</v>
      </c>
      <c r="D152" s="42">
        <f t="shared" si="74"/>
        <v>0.42105263157894735</v>
      </c>
      <c r="E152" s="43">
        <v>2</v>
      </c>
      <c r="F152" s="42">
        <f t="shared" si="75"/>
        <v>0.33333333333333331</v>
      </c>
      <c r="G152" s="57">
        <v>10</v>
      </c>
      <c r="H152" s="58">
        <f t="shared" si="76"/>
        <v>0.4</v>
      </c>
      <c r="I152" s="92"/>
    </row>
    <row r="153" spans="2:11" ht="32.25" customHeight="1" thickBot="1">
      <c r="B153" s="97" t="s">
        <v>5</v>
      </c>
      <c r="C153" s="44">
        <v>0</v>
      </c>
      <c r="D153" s="45">
        <f t="shared" si="74"/>
        <v>0</v>
      </c>
      <c r="E153" s="46">
        <v>1</v>
      </c>
      <c r="F153" s="45">
        <f t="shared" si="75"/>
        <v>0.16666666666666666</v>
      </c>
      <c r="G153" s="53">
        <v>1</v>
      </c>
      <c r="H153" s="54">
        <f t="shared" si="76"/>
        <v>0.04</v>
      </c>
      <c r="I153" s="92"/>
    </row>
    <row r="154" spans="2:11" ht="15" customHeight="1" thickTop="1">
      <c r="B154" s="98"/>
      <c r="C154" s="93"/>
      <c r="D154" s="94"/>
      <c r="E154" s="93"/>
      <c r="F154" s="94"/>
      <c r="G154" s="93"/>
      <c r="H154" s="94"/>
    </row>
    <row r="155" spans="2:11" ht="29.25" customHeight="1">
      <c r="B155" s="130" t="s">
        <v>39</v>
      </c>
      <c r="C155" s="130"/>
      <c r="D155" s="130"/>
      <c r="E155" s="130"/>
      <c r="F155" s="130"/>
      <c r="G155" s="130"/>
      <c r="H155" s="130"/>
      <c r="I155" s="130"/>
      <c r="J155" s="130"/>
    </row>
    <row r="156" spans="2:11" ht="15" customHeight="1" thickBot="1"/>
    <row r="157" spans="2:11" ht="15" customHeight="1" thickTop="1">
      <c r="B157" s="11"/>
      <c r="C157" s="117" t="s">
        <v>2</v>
      </c>
      <c r="D157" s="118"/>
      <c r="E157" s="118"/>
      <c r="F157" s="118"/>
      <c r="G157" s="118"/>
      <c r="H157" s="118"/>
      <c r="I157" s="118"/>
      <c r="J157" s="119"/>
    </row>
    <row r="158" spans="2:11" ht="24.75" customHeight="1">
      <c r="B158" s="12"/>
      <c r="C158" s="120" t="s">
        <v>43</v>
      </c>
      <c r="D158" s="121"/>
      <c r="E158" s="121" t="s">
        <v>44</v>
      </c>
      <c r="F158" s="121"/>
      <c r="G158" s="121" t="s">
        <v>76</v>
      </c>
      <c r="H158" s="121"/>
      <c r="I158" s="121" t="s">
        <v>13</v>
      </c>
      <c r="J158" s="122"/>
    </row>
    <row r="159" spans="2:11" ht="15" customHeight="1" thickBot="1">
      <c r="B159" s="13"/>
      <c r="C159" s="8" t="s">
        <v>6</v>
      </c>
      <c r="D159" s="9" t="s">
        <v>3</v>
      </c>
      <c r="E159" s="9" t="s">
        <v>6</v>
      </c>
      <c r="F159" s="9" t="s">
        <v>3</v>
      </c>
      <c r="G159" s="9" t="s">
        <v>6</v>
      </c>
      <c r="H159" s="9" t="s">
        <v>3</v>
      </c>
      <c r="I159" s="9" t="s">
        <v>6</v>
      </c>
      <c r="J159" s="10" t="s">
        <v>3</v>
      </c>
    </row>
    <row r="160" spans="2:11" ht="15" customHeight="1" thickTop="1">
      <c r="B160" s="95" t="s">
        <v>14</v>
      </c>
      <c r="C160" s="38">
        <v>51</v>
      </c>
      <c r="D160" s="42">
        <f t="shared" ref="D160:D167" si="77">C160/$G$12</f>
        <v>0.87931034482758619</v>
      </c>
      <c r="E160" s="40">
        <v>13</v>
      </c>
      <c r="F160" s="39">
        <f t="shared" ref="F160:F167" si="78">E160/$G$13</f>
        <v>0.8666666666666667</v>
      </c>
      <c r="G160" s="40">
        <v>6</v>
      </c>
      <c r="H160" s="39">
        <f>G160/$G$14</f>
        <v>0.8571428571428571</v>
      </c>
      <c r="I160" s="55">
        <v>70</v>
      </c>
      <c r="J160" s="56">
        <f>I160/$G$15</f>
        <v>0.875</v>
      </c>
      <c r="K160" s="92"/>
    </row>
    <row r="161" spans="2:11" ht="15" customHeight="1">
      <c r="B161" s="96" t="s">
        <v>15</v>
      </c>
      <c r="C161" s="41">
        <v>28</v>
      </c>
      <c r="D161" s="42">
        <f t="shared" si="77"/>
        <v>0.48275862068965519</v>
      </c>
      <c r="E161" s="43">
        <v>4</v>
      </c>
      <c r="F161" s="42">
        <f t="shared" si="78"/>
        <v>0.26666666666666666</v>
      </c>
      <c r="G161" s="43">
        <v>2</v>
      </c>
      <c r="H161" s="42">
        <f t="shared" ref="H161:H167" si="79">G161/$G$14</f>
        <v>0.2857142857142857</v>
      </c>
      <c r="I161" s="57">
        <v>34</v>
      </c>
      <c r="J161" s="58">
        <f t="shared" ref="J161:J167" si="80">I161/$G$15</f>
        <v>0.42499999999999999</v>
      </c>
      <c r="K161" s="92"/>
    </row>
    <row r="162" spans="2:11" ht="15" customHeight="1">
      <c r="B162" s="96" t="s">
        <v>20</v>
      </c>
      <c r="C162" s="41">
        <v>0</v>
      </c>
      <c r="D162" s="42">
        <f t="shared" si="77"/>
        <v>0</v>
      </c>
      <c r="E162" s="43">
        <v>0</v>
      </c>
      <c r="F162" s="42">
        <f t="shared" si="78"/>
        <v>0</v>
      </c>
      <c r="G162" s="43">
        <v>0</v>
      </c>
      <c r="H162" s="42">
        <f t="shared" si="79"/>
        <v>0</v>
      </c>
      <c r="I162" s="57">
        <v>0</v>
      </c>
      <c r="J162" s="58">
        <f t="shared" si="80"/>
        <v>0</v>
      </c>
      <c r="K162" s="92"/>
    </row>
    <row r="163" spans="2:11" ht="15" customHeight="1">
      <c r="B163" s="96" t="s">
        <v>16</v>
      </c>
      <c r="C163" s="41">
        <v>14</v>
      </c>
      <c r="D163" s="42">
        <f t="shared" si="77"/>
        <v>0.2413793103448276</v>
      </c>
      <c r="E163" s="43">
        <v>4</v>
      </c>
      <c r="F163" s="42">
        <f t="shared" si="78"/>
        <v>0.26666666666666666</v>
      </c>
      <c r="G163" s="43">
        <v>1</v>
      </c>
      <c r="H163" s="42">
        <f t="shared" si="79"/>
        <v>0.14285714285714285</v>
      </c>
      <c r="I163" s="57">
        <v>19</v>
      </c>
      <c r="J163" s="58">
        <f t="shared" si="80"/>
        <v>0.23749999999999999</v>
      </c>
      <c r="K163" s="92"/>
    </row>
    <row r="164" spans="2:11" ht="15" customHeight="1">
      <c r="B164" s="96" t="s">
        <v>17</v>
      </c>
      <c r="C164" s="41">
        <v>10</v>
      </c>
      <c r="D164" s="42">
        <f t="shared" si="77"/>
        <v>0.17241379310344829</v>
      </c>
      <c r="E164" s="43">
        <v>2</v>
      </c>
      <c r="F164" s="42">
        <f t="shared" si="78"/>
        <v>0.13333333333333333</v>
      </c>
      <c r="G164" s="43">
        <v>1</v>
      </c>
      <c r="H164" s="42">
        <f t="shared" si="79"/>
        <v>0.14285714285714285</v>
      </c>
      <c r="I164" s="57">
        <v>13</v>
      </c>
      <c r="J164" s="58">
        <f t="shared" si="80"/>
        <v>0.16250000000000001</v>
      </c>
      <c r="K164" s="92"/>
    </row>
    <row r="165" spans="2:11" ht="15" customHeight="1">
      <c r="B165" s="96" t="s">
        <v>18</v>
      </c>
      <c r="C165" s="41">
        <v>8</v>
      </c>
      <c r="D165" s="42">
        <f t="shared" si="77"/>
        <v>0.13793103448275862</v>
      </c>
      <c r="E165" s="43">
        <v>1</v>
      </c>
      <c r="F165" s="42">
        <f t="shared" si="78"/>
        <v>6.6666666666666666E-2</v>
      </c>
      <c r="G165" s="43">
        <v>1</v>
      </c>
      <c r="H165" s="42">
        <f t="shared" si="79"/>
        <v>0.14285714285714285</v>
      </c>
      <c r="I165" s="57">
        <v>10</v>
      </c>
      <c r="J165" s="58">
        <f t="shared" si="80"/>
        <v>0.125</v>
      </c>
      <c r="K165" s="92"/>
    </row>
    <row r="166" spans="2:11" ht="15" customHeight="1">
      <c r="B166" s="96" t="s">
        <v>19</v>
      </c>
      <c r="C166" s="41">
        <v>7</v>
      </c>
      <c r="D166" s="42">
        <f t="shared" si="77"/>
        <v>0.1206896551724138</v>
      </c>
      <c r="E166" s="43">
        <v>1</v>
      </c>
      <c r="F166" s="42">
        <f t="shared" si="78"/>
        <v>6.6666666666666666E-2</v>
      </c>
      <c r="G166" s="43">
        <v>0</v>
      </c>
      <c r="H166" s="42">
        <f t="shared" si="79"/>
        <v>0</v>
      </c>
      <c r="I166" s="57">
        <v>8</v>
      </c>
      <c r="J166" s="58">
        <f t="shared" si="80"/>
        <v>0.1</v>
      </c>
      <c r="K166" s="92"/>
    </row>
    <row r="167" spans="2:11" ht="15" customHeight="1" thickBot="1">
      <c r="B167" s="97" t="s">
        <v>5</v>
      </c>
      <c r="C167" s="44">
        <v>4</v>
      </c>
      <c r="D167" s="45">
        <f t="shared" si="77"/>
        <v>6.8965517241379309E-2</v>
      </c>
      <c r="E167" s="46">
        <v>0</v>
      </c>
      <c r="F167" s="45">
        <f t="shared" si="78"/>
        <v>0</v>
      </c>
      <c r="G167" s="46">
        <v>0</v>
      </c>
      <c r="H167" s="45">
        <f t="shared" si="79"/>
        <v>0</v>
      </c>
      <c r="I167" s="53">
        <v>4</v>
      </c>
      <c r="J167" s="54">
        <f t="shared" si="80"/>
        <v>0.05</v>
      </c>
      <c r="K167" s="92"/>
    </row>
    <row r="168" spans="2:11" ht="15" customHeight="1" thickTop="1">
      <c r="B168" s="98"/>
      <c r="C168" s="93"/>
      <c r="D168" s="94"/>
      <c r="E168" s="93"/>
      <c r="F168" s="94"/>
      <c r="G168" s="93"/>
      <c r="H168" s="94"/>
      <c r="I168" s="93"/>
      <c r="J168" s="94"/>
    </row>
    <row r="169" spans="2:11" ht="39" customHeight="1">
      <c r="B169" s="130" t="s">
        <v>69</v>
      </c>
      <c r="C169" s="130"/>
      <c r="D169" s="130"/>
      <c r="E169" s="130"/>
      <c r="F169" s="130"/>
      <c r="G169" s="130"/>
      <c r="H169" s="130"/>
      <c r="I169" s="130"/>
      <c r="J169" s="130"/>
    </row>
    <row r="170" spans="2:11" ht="15" customHeight="1" thickBot="1"/>
    <row r="171" spans="2:11" ht="15" customHeight="1" thickTop="1">
      <c r="B171" s="11"/>
      <c r="C171" s="117" t="s">
        <v>2</v>
      </c>
      <c r="D171" s="118"/>
      <c r="E171" s="118"/>
      <c r="F171" s="118"/>
      <c r="G171" s="118"/>
      <c r="H171" s="118"/>
      <c r="I171" s="118"/>
      <c r="J171" s="119"/>
    </row>
    <row r="172" spans="2:11" ht="28.5" customHeight="1">
      <c r="B172" s="12"/>
      <c r="C172" s="120" t="s">
        <v>43</v>
      </c>
      <c r="D172" s="121"/>
      <c r="E172" s="121" t="s">
        <v>44</v>
      </c>
      <c r="F172" s="121"/>
      <c r="G172" s="121" t="s">
        <v>76</v>
      </c>
      <c r="H172" s="121"/>
      <c r="I172" s="121" t="s">
        <v>13</v>
      </c>
      <c r="J172" s="122"/>
    </row>
    <row r="173" spans="2:11" ht="15" customHeight="1" thickBot="1">
      <c r="B173" s="13"/>
      <c r="C173" s="8" t="s">
        <v>6</v>
      </c>
      <c r="D173" s="9" t="s">
        <v>3</v>
      </c>
      <c r="E173" s="9" t="s">
        <v>6</v>
      </c>
      <c r="F173" s="9" t="s">
        <v>3</v>
      </c>
      <c r="G173" s="9" t="s">
        <v>6</v>
      </c>
      <c r="H173" s="9" t="s">
        <v>3</v>
      </c>
      <c r="I173" s="9" t="s">
        <v>6</v>
      </c>
      <c r="J173" s="10" t="s">
        <v>3</v>
      </c>
    </row>
    <row r="174" spans="2:11" ht="24.75" thickTop="1">
      <c r="B174" s="95" t="s">
        <v>70</v>
      </c>
      <c r="C174" s="102">
        <v>2</v>
      </c>
      <c r="D174" s="42">
        <f t="shared" ref="D174:D178" si="81">C174/$G$12</f>
        <v>3.4482758620689655E-2</v>
      </c>
      <c r="E174" s="103">
        <v>0</v>
      </c>
      <c r="F174" s="39">
        <f t="shared" ref="F174:F178" si="82">E174/$G$13</f>
        <v>0</v>
      </c>
      <c r="G174" s="103">
        <v>0</v>
      </c>
      <c r="H174" s="39">
        <f>G174/$G$14</f>
        <v>0</v>
      </c>
      <c r="I174" s="104">
        <v>2</v>
      </c>
      <c r="J174" s="56">
        <f>I174/$G$15</f>
        <v>2.5000000000000001E-2</v>
      </c>
    </row>
    <row r="175" spans="2:11">
      <c r="B175" s="96" t="s">
        <v>71</v>
      </c>
      <c r="C175" s="17">
        <v>2</v>
      </c>
      <c r="D175" s="18">
        <f t="shared" si="81"/>
        <v>3.4482758620689655E-2</v>
      </c>
      <c r="E175" s="19">
        <v>0</v>
      </c>
      <c r="F175" s="18">
        <f t="shared" si="82"/>
        <v>0</v>
      </c>
      <c r="G175" s="19">
        <v>0</v>
      </c>
      <c r="H175" s="18">
        <f t="shared" ref="H175:H178" si="83">G175/$G$14</f>
        <v>0</v>
      </c>
      <c r="I175" s="64">
        <v>2</v>
      </c>
      <c r="J175" s="65">
        <f t="shared" ref="J175:J178" si="84">I175/$G$15</f>
        <v>2.5000000000000001E-2</v>
      </c>
    </row>
    <row r="176" spans="2:11">
      <c r="B176" s="96" t="s">
        <v>72</v>
      </c>
      <c r="C176" s="17">
        <v>17</v>
      </c>
      <c r="D176" s="18">
        <f t="shared" si="81"/>
        <v>0.29310344827586204</v>
      </c>
      <c r="E176" s="19">
        <v>1</v>
      </c>
      <c r="F176" s="18">
        <f t="shared" si="82"/>
        <v>6.6666666666666666E-2</v>
      </c>
      <c r="G176" s="19">
        <v>1</v>
      </c>
      <c r="H176" s="18">
        <f t="shared" si="83"/>
        <v>0.14285714285714285</v>
      </c>
      <c r="I176" s="64">
        <v>19</v>
      </c>
      <c r="J176" s="65">
        <f t="shared" si="84"/>
        <v>0.23749999999999999</v>
      </c>
    </row>
    <row r="177" spans="2:11">
      <c r="B177" s="96" t="s">
        <v>5</v>
      </c>
      <c r="C177" s="17">
        <v>3</v>
      </c>
      <c r="D177" s="18">
        <f t="shared" si="81"/>
        <v>5.1724137931034482E-2</v>
      </c>
      <c r="E177" s="19">
        <v>1</v>
      </c>
      <c r="F177" s="18">
        <f t="shared" si="82"/>
        <v>6.6666666666666666E-2</v>
      </c>
      <c r="G177" s="19">
        <v>0</v>
      </c>
      <c r="H177" s="18">
        <f t="shared" si="83"/>
        <v>0</v>
      </c>
      <c r="I177" s="64">
        <v>4</v>
      </c>
      <c r="J177" s="65">
        <f t="shared" si="84"/>
        <v>0.05</v>
      </c>
    </row>
    <row r="178" spans="2:11" ht="15.75" thickBot="1">
      <c r="B178" s="97" t="s">
        <v>73</v>
      </c>
      <c r="C178" s="61">
        <v>36</v>
      </c>
      <c r="D178" s="62">
        <f t="shared" si="81"/>
        <v>0.62068965517241381</v>
      </c>
      <c r="E178" s="63">
        <v>12</v>
      </c>
      <c r="F178" s="62">
        <f t="shared" si="82"/>
        <v>0.8</v>
      </c>
      <c r="G178" s="63">
        <v>6</v>
      </c>
      <c r="H178" s="62">
        <f t="shared" si="83"/>
        <v>0.8571428571428571</v>
      </c>
      <c r="I178" s="66">
        <v>54</v>
      </c>
      <c r="J178" s="67">
        <f t="shared" si="84"/>
        <v>0.67500000000000004</v>
      </c>
    </row>
    <row r="179" spans="2:11" ht="15" customHeight="1" thickTop="1">
      <c r="B179" s="98"/>
      <c r="C179" s="93"/>
      <c r="D179" s="94"/>
      <c r="E179" s="93"/>
      <c r="F179" s="94"/>
      <c r="G179" s="93"/>
      <c r="H179" s="94"/>
      <c r="I179" s="93"/>
      <c r="J179" s="94"/>
    </row>
    <row r="180" spans="2:11">
      <c r="B180" s="130" t="s">
        <v>188</v>
      </c>
      <c r="C180" s="130"/>
      <c r="D180" s="130"/>
      <c r="E180" s="130"/>
      <c r="F180" s="130"/>
      <c r="G180" s="130"/>
      <c r="H180" s="130"/>
      <c r="I180" s="130"/>
      <c r="J180" s="130"/>
    </row>
    <row r="181" spans="2:11" ht="15" customHeight="1" thickBot="1"/>
    <row r="182" spans="2:11" ht="15" customHeight="1" thickTop="1">
      <c r="B182" s="11"/>
      <c r="C182" s="117" t="s">
        <v>2</v>
      </c>
      <c r="D182" s="118"/>
      <c r="E182" s="118"/>
      <c r="F182" s="118"/>
      <c r="G182" s="118"/>
      <c r="H182" s="118"/>
      <c r="I182" s="118"/>
      <c r="J182" s="119"/>
    </row>
    <row r="183" spans="2:11" ht="25.5" customHeight="1">
      <c r="B183" s="12"/>
      <c r="C183" s="120" t="s">
        <v>43</v>
      </c>
      <c r="D183" s="121"/>
      <c r="E183" s="121" t="s">
        <v>44</v>
      </c>
      <c r="F183" s="121"/>
      <c r="G183" s="121" t="s">
        <v>76</v>
      </c>
      <c r="H183" s="121"/>
      <c r="I183" s="121" t="s">
        <v>13</v>
      </c>
      <c r="J183" s="122"/>
    </row>
    <row r="184" spans="2:11" ht="15" customHeight="1" thickBot="1">
      <c r="B184" s="13"/>
      <c r="C184" s="8" t="s">
        <v>6</v>
      </c>
      <c r="D184" s="9" t="s">
        <v>3</v>
      </c>
      <c r="E184" s="9" t="s">
        <v>6</v>
      </c>
      <c r="F184" s="9" t="s">
        <v>3</v>
      </c>
      <c r="G184" s="9" t="s">
        <v>6</v>
      </c>
      <c r="H184" s="9" t="s">
        <v>3</v>
      </c>
      <c r="I184" s="9" t="s">
        <v>6</v>
      </c>
      <c r="J184" s="10" t="s">
        <v>3</v>
      </c>
    </row>
    <row r="185" spans="2:11" ht="15" customHeight="1" thickTop="1">
      <c r="B185" s="105" t="s">
        <v>107</v>
      </c>
      <c r="C185" s="38">
        <v>19</v>
      </c>
      <c r="D185" s="42">
        <f t="shared" ref="D185:D189" si="85">C185/$G$12</f>
        <v>0.32758620689655171</v>
      </c>
      <c r="E185" s="40">
        <v>4</v>
      </c>
      <c r="F185" s="39">
        <f t="shared" ref="F185:F189" si="86">E185/$G$13</f>
        <v>0.26666666666666666</v>
      </c>
      <c r="G185" s="40">
        <v>0</v>
      </c>
      <c r="H185" s="39">
        <f>G185/$G$14</f>
        <v>0</v>
      </c>
      <c r="I185" s="104">
        <v>23</v>
      </c>
      <c r="J185" s="56">
        <f>I185/$G$15</f>
        <v>0.28749999999999998</v>
      </c>
      <c r="K185" s="92"/>
    </row>
    <row r="186" spans="2:11" ht="15" customHeight="1">
      <c r="B186" s="106" t="s">
        <v>108</v>
      </c>
      <c r="C186" s="41">
        <v>3</v>
      </c>
      <c r="D186" s="18">
        <f t="shared" si="85"/>
        <v>5.1724137931034482E-2</v>
      </c>
      <c r="E186" s="43">
        <v>0</v>
      </c>
      <c r="F186" s="18">
        <f t="shared" si="86"/>
        <v>0</v>
      </c>
      <c r="G186" s="43">
        <v>0</v>
      </c>
      <c r="H186" s="18">
        <f t="shared" ref="H186:H189" si="87">G186/$G$14</f>
        <v>0</v>
      </c>
      <c r="I186" s="64">
        <v>3</v>
      </c>
      <c r="J186" s="65">
        <f t="shared" ref="J186:J189" si="88">I186/$G$15</f>
        <v>3.7499999999999999E-2</v>
      </c>
      <c r="K186" s="92"/>
    </row>
    <row r="187" spans="2:11" ht="15" customHeight="1">
      <c r="B187" s="106" t="s">
        <v>109</v>
      </c>
      <c r="C187" s="41">
        <v>7</v>
      </c>
      <c r="D187" s="18">
        <f t="shared" si="85"/>
        <v>0.1206896551724138</v>
      </c>
      <c r="E187" s="43">
        <v>0</v>
      </c>
      <c r="F187" s="18">
        <f t="shared" si="86"/>
        <v>0</v>
      </c>
      <c r="G187" s="43">
        <v>1</v>
      </c>
      <c r="H187" s="18">
        <f t="shared" si="87"/>
        <v>0.14285714285714285</v>
      </c>
      <c r="I187" s="64">
        <v>8</v>
      </c>
      <c r="J187" s="65">
        <f t="shared" si="88"/>
        <v>0.1</v>
      </c>
      <c r="K187" s="92"/>
    </row>
    <row r="188" spans="2:11" ht="15" customHeight="1">
      <c r="B188" s="106" t="s">
        <v>110</v>
      </c>
      <c r="C188" s="41">
        <v>3</v>
      </c>
      <c r="D188" s="18">
        <f t="shared" si="85"/>
        <v>5.1724137931034482E-2</v>
      </c>
      <c r="E188" s="43">
        <v>2</v>
      </c>
      <c r="F188" s="18">
        <f t="shared" si="86"/>
        <v>0.13333333333333333</v>
      </c>
      <c r="G188" s="43">
        <v>1</v>
      </c>
      <c r="H188" s="18">
        <f t="shared" si="87"/>
        <v>0.14285714285714285</v>
      </c>
      <c r="I188" s="64">
        <v>6</v>
      </c>
      <c r="J188" s="65">
        <f t="shared" si="88"/>
        <v>7.4999999999999997E-2</v>
      </c>
      <c r="K188" s="92"/>
    </row>
    <row r="189" spans="2:11" ht="15" customHeight="1" thickBot="1">
      <c r="B189" s="107" t="s">
        <v>111</v>
      </c>
      <c r="C189" s="44">
        <v>36</v>
      </c>
      <c r="D189" s="62">
        <f t="shared" si="85"/>
        <v>0.62068965517241381</v>
      </c>
      <c r="E189" s="46">
        <v>8</v>
      </c>
      <c r="F189" s="62">
        <f t="shared" si="86"/>
        <v>0.53333333333333333</v>
      </c>
      <c r="G189" s="46">
        <v>6</v>
      </c>
      <c r="H189" s="62">
        <f t="shared" si="87"/>
        <v>0.8571428571428571</v>
      </c>
      <c r="I189" s="66">
        <v>50</v>
      </c>
      <c r="J189" s="67">
        <f t="shared" si="88"/>
        <v>0.625</v>
      </c>
      <c r="K189" s="92"/>
    </row>
    <row r="190" spans="2:11" ht="15" customHeight="1" thickTop="1">
      <c r="B190" s="98"/>
      <c r="C190" s="93"/>
      <c r="D190" s="94"/>
      <c r="E190" s="93"/>
      <c r="F190" s="94"/>
      <c r="G190" s="93"/>
      <c r="H190" s="94"/>
      <c r="I190" s="93"/>
      <c r="J190" s="94"/>
    </row>
    <row r="191" spans="2:11" ht="21" customHeight="1">
      <c r="B191" s="124" t="s">
        <v>45</v>
      </c>
      <c r="C191" s="124"/>
      <c r="D191" s="124"/>
      <c r="E191" s="124"/>
      <c r="F191" s="124"/>
      <c r="G191" s="124"/>
      <c r="H191" s="124"/>
      <c r="I191" s="124"/>
      <c r="J191" s="124"/>
      <c r="K191" s="124"/>
    </row>
    <row r="192" spans="2:11" ht="15" customHeight="1" thickBot="1"/>
    <row r="193" spans="2:11" ht="15" customHeight="1" thickTop="1">
      <c r="B193" s="14"/>
      <c r="C193" s="117" t="s">
        <v>2</v>
      </c>
      <c r="D193" s="118"/>
      <c r="E193" s="118"/>
      <c r="F193" s="118"/>
      <c r="G193" s="118"/>
      <c r="H193" s="118"/>
      <c r="I193" s="118"/>
      <c r="J193" s="119"/>
    </row>
    <row r="194" spans="2:11" ht="24.75" customHeight="1">
      <c r="B194" s="15"/>
      <c r="C194" s="120" t="s">
        <v>43</v>
      </c>
      <c r="D194" s="121"/>
      <c r="E194" s="121" t="s">
        <v>44</v>
      </c>
      <c r="F194" s="121"/>
      <c r="G194" s="121" t="s">
        <v>76</v>
      </c>
      <c r="H194" s="121"/>
      <c r="I194" s="121" t="s">
        <v>13</v>
      </c>
      <c r="J194" s="122"/>
    </row>
    <row r="195" spans="2:11" ht="15" customHeight="1" thickBot="1">
      <c r="B195" s="16"/>
      <c r="C195" s="8" t="s">
        <v>6</v>
      </c>
      <c r="D195" s="9" t="s">
        <v>3</v>
      </c>
      <c r="E195" s="9" t="s">
        <v>6</v>
      </c>
      <c r="F195" s="9" t="s">
        <v>3</v>
      </c>
      <c r="G195" s="9" t="s">
        <v>6</v>
      </c>
      <c r="H195" s="9" t="s">
        <v>3</v>
      </c>
      <c r="I195" s="9" t="s">
        <v>6</v>
      </c>
      <c r="J195" s="10" t="s">
        <v>3</v>
      </c>
    </row>
    <row r="196" spans="2:11" ht="15" customHeight="1" thickTop="1">
      <c r="B196" s="108" t="s">
        <v>112</v>
      </c>
      <c r="C196" s="38">
        <v>7</v>
      </c>
      <c r="D196" s="42">
        <f>C196/$G$12</f>
        <v>0.1206896551724138</v>
      </c>
      <c r="E196" s="40">
        <v>3</v>
      </c>
      <c r="F196" s="39">
        <f>E196/$G$13</f>
        <v>0.2</v>
      </c>
      <c r="G196" s="40">
        <v>1</v>
      </c>
      <c r="H196" s="39">
        <f t="shared" ref="H196:H199" si="89">G196/$G$14</f>
        <v>0.14285714285714285</v>
      </c>
      <c r="I196" s="104">
        <v>11</v>
      </c>
      <c r="J196" s="56">
        <f t="shared" ref="J196:J199" si="90">I196/$G$15</f>
        <v>0.13750000000000001</v>
      </c>
      <c r="K196" s="92"/>
    </row>
    <row r="197" spans="2:11" ht="15" customHeight="1">
      <c r="B197" s="108" t="s">
        <v>113</v>
      </c>
      <c r="C197" s="41">
        <v>10</v>
      </c>
      <c r="D197" s="18">
        <f>C197/$G$12</f>
        <v>0.17241379310344829</v>
      </c>
      <c r="E197" s="43">
        <v>3</v>
      </c>
      <c r="F197" s="18">
        <f>E197/$G$13</f>
        <v>0.2</v>
      </c>
      <c r="G197" s="43">
        <v>2</v>
      </c>
      <c r="H197" s="18">
        <f t="shared" si="89"/>
        <v>0.2857142857142857</v>
      </c>
      <c r="I197" s="64">
        <v>15</v>
      </c>
      <c r="J197" s="65">
        <f t="shared" si="90"/>
        <v>0.1875</v>
      </c>
      <c r="K197" s="92"/>
    </row>
    <row r="198" spans="2:11" ht="15" customHeight="1">
      <c r="B198" s="108" t="s">
        <v>114</v>
      </c>
      <c r="C198" s="41">
        <v>7</v>
      </c>
      <c r="D198" s="18">
        <f>C198/$G$12</f>
        <v>0.1206896551724138</v>
      </c>
      <c r="E198" s="43">
        <v>1</v>
      </c>
      <c r="F198" s="18">
        <f>E198/$G$13</f>
        <v>6.6666666666666666E-2</v>
      </c>
      <c r="G198" s="43">
        <v>0</v>
      </c>
      <c r="H198" s="18">
        <f t="shared" si="89"/>
        <v>0</v>
      </c>
      <c r="I198" s="64">
        <v>8</v>
      </c>
      <c r="J198" s="65">
        <f t="shared" si="90"/>
        <v>0.1</v>
      </c>
      <c r="K198" s="92"/>
    </row>
    <row r="199" spans="2:11" ht="15" customHeight="1">
      <c r="B199" s="108" t="s">
        <v>115</v>
      </c>
      <c r="C199" s="41">
        <v>2</v>
      </c>
      <c r="D199" s="18">
        <f>C199/$G$12</f>
        <v>3.4482758620689655E-2</v>
      </c>
      <c r="E199" s="43">
        <v>1</v>
      </c>
      <c r="F199" s="18">
        <f>E199/$G$13</f>
        <v>6.6666666666666666E-2</v>
      </c>
      <c r="G199" s="43">
        <v>0</v>
      </c>
      <c r="H199" s="18">
        <f t="shared" si="89"/>
        <v>0</v>
      </c>
      <c r="I199" s="64">
        <v>3</v>
      </c>
      <c r="J199" s="65">
        <f t="shared" si="90"/>
        <v>3.7499999999999999E-2</v>
      </c>
      <c r="K199" s="92"/>
    </row>
    <row r="200" spans="2:11" ht="15" customHeight="1" thickBot="1">
      <c r="B200" s="109" t="s">
        <v>128</v>
      </c>
      <c r="C200" s="44">
        <v>32</v>
      </c>
      <c r="D200" s="62">
        <f>C200/$G$12</f>
        <v>0.55172413793103448</v>
      </c>
      <c r="E200" s="46">
        <v>7</v>
      </c>
      <c r="F200" s="62">
        <f>E200/$G$13</f>
        <v>0.46666666666666667</v>
      </c>
      <c r="G200" s="46">
        <v>4</v>
      </c>
      <c r="H200" s="62">
        <f>G200/$G$14</f>
        <v>0.5714285714285714</v>
      </c>
      <c r="I200" s="66">
        <v>43</v>
      </c>
      <c r="J200" s="67">
        <f>I200/$G$15</f>
        <v>0.53749999999999998</v>
      </c>
      <c r="K200" s="92"/>
    </row>
    <row r="201" spans="2:11" ht="15" customHeight="1" thickTop="1">
      <c r="B201" s="98"/>
      <c r="C201" s="110"/>
      <c r="D201" s="93"/>
      <c r="E201" s="94"/>
      <c r="F201" s="93"/>
      <c r="G201" s="94"/>
      <c r="H201" s="93"/>
      <c r="I201" s="94"/>
      <c r="J201" s="93"/>
      <c r="K201" s="94"/>
    </row>
    <row r="202" spans="2:11" ht="19.5" customHeight="1">
      <c r="B202" s="129" t="s">
        <v>141</v>
      </c>
      <c r="C202" s="129"/>
      <c r="D202" s="129"/>
      <c r="E202" s="129"/>
      <c r="F202" s="129"/>
      <c r="G202" s="129"/>
      <c r="H202" s="129"/>
      <c r="I202" s="94"/>
      <c r="J202" s="93"/>
      <c r="K202" s="94"/>
    </row>
    <row r="203" spans="2:11" ht="15" customHeight="1" thickBot="1"/>
    <row r="204" spans="2:11" ht="15" customHeight="1" thickTop="1">
      <c r="B204" s="14"/>
      <c r="C204" s="117" t="s">
        <v>2</v>
      </c>
      <c r="D204" s="118"/>
      <c r="E204" s="118"/>
      <c r="F204" s="118"/>
      <c r="G204" s="118"/>
      <c r="H204" s="118"/>
      <c r="I204" s="118"/>
      <c r="J204" s="119"/>
    </row>
    <row r="205" spans="2:11" ht="27.75" customHeight="1">
      <c r="B205" s="15"/>
      <c r="C205" s="120" t="s">
        <v>43</v>
      </c>
      <c r="D205" s="121"/>
      <c r="E205" s="121" t="s">
        <v>44</v>
      </c>
      <c r="F205" s="121"/>
      <c r="G205" s="121" t="s">
        <v>76</v>
      </c>
      <c r="H205" s="121"/>
      <c r="I205" s="121" t="s">
        <v>13</v>
      </c>
      <c r="J205" s="122"/>
    </row>
    <row r="206" spans="2:11" ht="15" customHeight="1" thickBot="1">
      <c r="B206" s="16"/>
      <c r="C206" s="8" t="s">
        <v>6</v>
      </c>
      <c r="D206" s="9" t="s">
        <v>3</v>
      </c>
      <c r="E206" s="9" t="s">
        <v>6</v>
      </c>
      <c r="F206" s="9" t="s">
        <v>3</v>
      </c>
      <c r="G206" s="9" t="s">
        <v>6</v>
      </c>
      <c r="H206" s="9" t="s">
        <v>3</v>
      </c>
      <c r="I206" s="9" t="s">
        <v>6</v>
      </c>
      <c r="J206" s="10" t="s">
        <v>3</v>
      </c>
    </row>
    <row r="207" spans="2:11" ht="15" customHeight="1" thickTop="1">
      <c r="B207" s="100" t="s">
        <v>128</v>
      </c>
      <c r="C207" s="38">
        <v>9</v>
      </c>
      <c r="D207" s="42">
        <f t="shared" ref="D207:D212" si="91">C207/$G$12</f>
        <v>0.15517241379310345</v>
      </c>
      <c r="E207" s="40">
        <v>3</v>
      </c>
      <c r="F207" s="39">
        <f>E207/$G$13</f>
        <v>0.2</v>
      </c>
      <c r="G207" s="40">
        <v>4</v>
      </c>
      <c r="H207" s="39">
        <f t="shared" ref="H207:H212" si="92">G207/$G$14</f>
        <v>0.5714285714285714</v>
      </c>
      <c r="I207" s="55">
        <v>16</v>
      </c>
      <c r="J207" s="56">
        <f t="shared" ref="J207:J212" si="93">I207/$G$15</f>
        <v>0.2</v>
      </c>
      <c r="K207" s="92"/>
    </row>
    <row r="208" spans="2:11" ht="15" customHeight="1">
      <c r="B208" s="108" t="s">
        <v>116</v>
      </c>
      <c r="C208" s="41">
        <v>5</v>
      </c>
      <c r="D208" s="18">
        <f t="shared" si="91"/>
        <v>8.6206896551724144E-2</v>
      </c>
      <c r="E208" s="43">
        <v>1</v>
      </c>
      <c r="F208" s="18">
        <f>E208/$G$13</f>
        <v>6.6666666666666666E-2</v>
      </c>
      <c r="G208" s="43">
        <v>1</v>
      </c>
      <c r="H208" s="42">
        <f t="shared" si="92"/>
        <v>0.14285714285714285</v>
      </c>
      <c r="I208" s="57">
        <v>7</v>
      </c>
      <c r="J208" s="58">
        <f t="shared" si="93"/>
        <v>8.7499999999999994E-2</v>
      </c>
      <c r="K208" s="92"/>
    </row>
    <row r="209" spans="2:14" ht="15" customHeight="1">
      <c r="B209" s="108" t="s">
        <v>117</v>
      </c>
      <c r="C209" s="41">
        <v>29</v>
      </c>
      <c r="D209" s="18">
        <f t="shared" si="91"/>
        <v>0.5</v>
      </c>
      <c r="E209" s="43">
        <v>5</v>
      </c>
      <c r="F209" s="18">
        <f>E209/$G$13</f>
        <v>0.33333333333333331</v>
      </c>
      <c r="G209" s="43">
        <v>0</v>
      </c>
      <c r="H209" s="42">
        <f t="shared" si="92"/>
        <v>0</v>
      </c>
      <c r="I209" s="57">
        <v>34</v>
      </c>
      <c r="J209" s="58">
        <f t="shared" si="93"/>
        <v>0.42499999999999999</v>
      </c>
      <c r="K209" s="92"/>
    </row>
    <row r="210" spans="2:14" ht="15" customHeight="1">
      <c r="B210" s="108" t="s">
        <v>118</v>
      </c>
      <c r="C210" s="41">
        <v>4</v>
      </c>
      <c r="D210" s="18">
        <f t="shared" si="91"/>
        <v>6.8965517241379309E-2</v>
      </c>
      <c r="E210" s="43">
        <v>1</v>
      </c>
      <c r="F210" s="18">
        <f>E210/$G$13</f>
        <v>6.6666666666666666E-2</v>
      </c>
      <c r="G210" s="43">
        <v>0</v>
      </c>
      <c r="H210" s="42">
        <f t="shared" si="92"/>
        <v>0</v>
      </c>
      <c r="I210" s="57">
        <v>5</v>
      </c>
      <c r="J210" s="58">
        <f t="shared" si="93"/>
        <v>6.25E-2</v>
      </c>
      <c r="K210" s="92"/>
    </row>
    <row r="211" spans="2:14" ht="15" customHeight="1">
      <c r="B211" s="108" t="s">
        <v>119</v>
      </c>
      <c r="C211" s="41">
        <v>1</v>
      </c>
      <c r="D211" s="18">
        <f t="shared" si="91"/>
        <v>1.7241379310344827E-2</v>
      </c>
      <c r="E211" s="43">
        <v>2</v>
      </c>
      <c r="F211" s="42">
        <f t="shared" ref="F211:F212" si="94">E211/$G$13</f>
        <v>0.13333333333333333</v>
      </c>
      <c r="G211" s="43">
        <v>2</v>
      </c>
      <c r="H211" s="42">
        <f t="shared" si="92"/>
        <v>0.2857142857142857</v>
      </c>
      <c r="I211" s="57">
        <v>5</v>
      </c>
      <c r="J211" s="58">
        <f t="shared" si="93"/>
        <v>6.25E-2</v>
      </c>
      <c r="K211" s="92"/>
    </row>
    <row r="212" spans="2:14" ht="15" customHeight="1" thickBot="1">
      <c r="B212" s="101" t="s">
        <v>120</v>
      </c>
      <c r="C212" s="44">
        <v>10</v>
      </c>
      <c r="D212" s="45">
        <f t="shared" si="91"/>
        <v>0.17241379310344829</v>
      </c>
      <c r="E212" s="46">
        <v>3</v>
      </c>
      <c r="F212" s="45">
        <f t="shared" si="94"/>
        <v>0.2</v>
      </c>
      <c r="G212" s="46">
        <v>0</v>
      </c>
      <c r="H212" s="45">
        <f t="shared" si="92"/>
        <v>0</v>
      </c>
      <c r="I212" s="53">
        <v>13</v>
      </c>
      <c r="J212" s="54">
        <f t="shared" si="93"/>
        <v>0.16250000000000001</v>
      </c>
      <c r="K212" s="92"/>
    </row>
    <row r="213" spans="2:14" ht="15" customHeight="1" thickTop="1">
      <c r="B213" s="98"/>
      <c r="C213" s="93"/>
      <c r="D213" s="94"/>
      <c r="E213" s="93"/>
      <c r="F213" s="94"/>
      <c r="G213" s="93"/>
      <c r="H213" s="94"/>
      <c r="I213" s="93"/>
      <c r="J213" s="94"/>
    </row>
    <row r="214" spans="2:14" ht="42.75" customHeight="1">
      <c r="B214" s="129" t="s">
        <v>46</v>
      </c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</row>
    <row r="215" spans="2:14" ht="15" customHeight="1" thickBot="1"/>
    <row r="216" spans="2:14" ht="15" customHeight="1" thickTop="1">
      <c r="B216" s="11"/>
      <c r="C216" s="117" t="s">
        <v>2</v>
      </c>
      <c r="D216" s="118"/>
      <c r="E216" s="118"/>
      <c r="F216" s="118"/>
      <c r="G216" s="118"/>
      <c r="H216" s="118"/>
      <c r="I216" s="118"/>
      <c r="J216" s="119"/>
    </row>
    <row r="217" spans="2:14" ht="27" customHeight="1">
      <c r="B217" s="12"/>
      <c r="C217" s="120" t="s">
        <v>43</v>
      </c>
      <c r="D217" s="121"/>
      <c r="E217" s="121" t="s">
        <v>44</v>
      </c>
      <c r="F217" s="121"/>
      <c r="G217" s="121" t="s">
        <v>76</v>
      </c>
      <c r="H217" s="121"/>
      <c r="I217" s="121" t="s">
        <v>13</v>
      </c>
      <c r="J217" s="122"/>
    </row>
    <row r="218" spans="2:14" ht="15" customHeight="1" thickBot="1">
      <c r="B218" s="13"/>
      <c r="C218" s="8" t="s">
        <v>6</v>
      </c>
      <c r="D218" s="9" t="s">
        <v>3</v>
      </c>
      <c r="E218" s="9" t="s">
        <v>6</v>
      </c>
      <c r="F218" s="9" t="s">
        <v>3</v>
      </c>
      <c r="G218" s="9" t="s">
        <v>6</v>
      </c>
      <c r="H218" s="9" t="s">
        <v>3</v>
      </c>
      <c r="I218" s="9" t="s">
        <v>6</v>
      </c>
      <c r="J218" s="10" t="s">
        <v>3</v>
      </c>
    </row>
    <row r="219" spans="2:14" ht="15" customHeight="1" thickTop="1">
      <c r="B219" s="95" t="s">
        <v>121</v>
      </c>
      <c r="C219" s="38">
        <v>23</v>
      </c>
      <c r="D219" s="42">
        <f t="shared" ref="D219:D230" si="95">C219/$G$12</f>
        <v>0.39655172413793105</v>
      </c>
      <c r="E219" s="40">
        <v>4</v>
      </c>
      <c r="F219" s="39">
        <f>E219/$G$13</f>
        <v>0.26666666666666666</v>
      </c>
      <c r="G219" s="40">
        <v>2</v>
      </c>
      <c r="H219" s="39">
        <f t="shared" ref="H219:H230" si="96">G219/$G$14</f>
        <v>0.2857142857142857</v>
      </c>
      <c r="I219" s="55">
        <v>29</v>
      </c>
      <c r="J219" s="56">
        <f t="shared" ref="J219:J230" si="97">I219/$G$15</f>
        <v>0.36249999999999999</v>
      </c>
      <c r="K219" s="92"/>
    </row>
    <row r="220" spans="2:14" ht="15" customHeight="1">
      <c r="B220" s="96" t="s">
        <v>47</v>
      </c>
      <c r="C220" s="41">
        <v>4</v>
      </c>
      <c r="D220" s="42">
        <f t="shared" si="95"/>
        <v>6.8965517241379309E-2</v>
      </c>
      <c r="E220" s="43">
        <v>1</v>
      </c>
      <c r="F220" s="42">
        <f t="shared" ref="F220:F230" si="98">E220/$G$13</f>
        <v>6.6666666666666666E-2</v>
      </c>
      <c r="G220" s="43">
        <v>1</v>
      </c>
      <c r="H220" s="42">
        <f t="shared" si="96"/>
        <v>0.14285714285714285</v>
      </c>
      <c r="I220" s="57">
        <v>6</v>
      </c>
      <c r="J220" s="58">
        <f t="shared" si="97"/>
        <v>7.4999999999999997E-2</v>
      </c>
      <c r="K220" s="92"/>
    </row>
    <row r="221" spans="2:14" ht="15" customHeight="1">
      <c r="B221" s="96" t="s">
        <v>122</v>
      </c>
      <c r="C221" s="41">
        <v>6</v>
      </c>
      <c r="D221" s="42">
        <f t="shared" si="95"/>
        <v>0.10344827586206896</v>
      </c>
      <c r="E221" s="43">
        <v>1</v>
      </c>
      <c r="F221" s="42">
        <f t="shared" si="98"/>
        <v>6.6666666666666666E-2</v>
      </c>
      <c r="G221" s="43">
        <v>2</v>
      </c>
      <c r="H221" s="42">
        <f t="shared" si="96"/>
        <v>0.2857142857142857</v>
      </c>
      <c r="I221" s="57">
        <v>9</v>
      </c>
      <c r="J221" s="58">
        <f t="shared" si="97"/>
        <v>0.1125</v>
      </c>
      <c r="K221" s="92"/>
    </row>
    <row r="222" spans="2:14" ht="15" customHeight="1">
      <c r="B222" s="96" t="s">
        <v>123</v>
      </c>
      <c r="C222" s="41">
        <v>12</v>
      </c>
      <c r="D222" s="42">
        <f t="shared" si="95"/>
        <v>0.20689655172413793</v>
      </c>
      <c r="E222" s="43">
        <v>3</v>
      </c>
      <c r="F222" s="42">
        <f t="shared" si="98"/>
        <v>0.2</v>
      </c>
      <c r="G222" s="43">
        <v>1</v>
      </c>
      <c r="H222" s="42">
        <f t="shared" si="96"/>
        <v>0.14285714285714285</v>
      </c>
      <c r="I222" s="57">
        <v>16</v>
      </c>
      <c r="J222" s="58">
        <f t="shared" si="97"/>
        <v>0.2</v>
      </c>
      <c r="K222" s="92"/>
    </row>
    <row r="223" spans="2:14" ht="15" customHeight="1">
      <c r="B223" s="96" t="s">
        <v>48</v>
      </c>
      <c r="C223" s="41">
        <v>16</v>
      </c>
      <c r="D223" s="42">
        <f t="shared" si="95"/>
        <v>0.27586206896551724</v>
      </c>
      <c r="E223" s="43">
        <v>7</v>
      </c>
      <c r="F223" s="42">
        <f t="shared" si="98"/>
        <v>0.46666666666666667</v>
      </c>
      <c r="G223" s="43">
        <v>2</v>
      </c>
      <c r="H223" s="42">
        <f t="shared" si="96"/>
        <v>0.2857142857142857</v>
      </c>
      <c r="I223" s="57">
        <v>25</v>
      </c>
      <c r="J223" s="58">
        <f t="shared" si="97"/>
        <v>0.3125</v>
      </c>
      <c r="K223" s="92"/>
    </row>
    <row r="224" spans="2:14" ht="15" customHeight="1">
      <c r="B224" s="96" t="s">
        <v>49</v>
      </c>
      <c r="C224" s="41">
        <v>7</v>
      </c>
      <c r="D224" s="42">
        <f t="shared" si="95"/>
        <v>0.1206896551724138</v>
      </c>
      <c r="E224" s="43">
        <v>2</v>
      </c>
      <c r="F224" s="42">
        <f t="shared" si="98"/>
        <v>0.13333333333333333</v>
      </c>
      <c r="G224" s="43">
        <v>1</v>
      </c>
      <c r="H224" s="42">
        <f t="shared" si="96"/>
        <v>0.14285714285714285</v>
      </c>
      <c r="I224" s="57">
        <v>10</v>
      </c>
      <c r="J224" s="58">
        <f t="shared" si="97"/>
        <v>0.125</v>
      </c>
      <c r="K224" s="92"/>
    </row>
    <row r="225" spans="2:11" ht="15" customHeight="1">
      <c r="B225" s="96" t="s">
        <v>50</v>
      </c>
      <c r="C225" s="41">
        <v>9</v>
      </c>
      <c r="D225" s="42">
        <f t="shared" si="95"/>
        <v>0.15517241379310345</v>
      </c>
      <c r="E225" s="43">
        <v>1</v>
      </c>
      <c r="F225" s="42">
        <f t="shared" si="98"/>
        <v>6.6666666666666666E-2</v>
      </c>
      <c r="G225" s="43">
        <v>2</v>
      </c>
      <c r="H225" s="42">
        <f t="shared" si="96"/>
        <v>0.2857142857142857</v>
      </c>
      <c r="I225" s="57">
        <v>12</v>
      </c>
      <c r="J225" s="58">
        <f t="shared" si="97"/>
        <v>0.15</v>
      </c>
      <c r="K225" s="92"/>
    </row>
    <row r="226" spans="2:11" ht="15" customHeight="1">
      <c r="B226" s="96" t="s">
        <v>51</v>
      </c>
      <c r="C226" s="41">
        <v>14</v>
      </c>
      <c r="D226" s="42">
        <f t="shared" si="95"/>
        <v>0.2413793103448276</v>
      </c>
      <c r="E226" s="43">
        <v>0</v>
      </c>
      <c r="F226" s="42">
        <f t="shared" si="98"/>
        <v>0</v>
      </c>
      <c r="G226" s="43">
        <v>1</v>
      </c>
      <c r="H226" s="42">
        <f t="shared" si="96"/>
        <v>0.14285714285714285</v>
      </c>
      <c r="I226" s="57">
        <v>15</v>
      </c>
      <c r="J226" s="58">
        <f t="shared" si="97"/>
        <v>0.1875</v>
      </c>
      <c r="K226" s="92"/>
    </row>
    <row r="227" spans="2:11" ht="15" customHeight="1">
      <c r="B227" s="96" t="s">
        <v>52</v>
      </c>
      <c r="C227" s="41">
        <v>9</v>
      </c>
      <c r="D227" s="42">
        <f t="shared" si="95"/>
        <v>0.15517241379310345</v>
      </c>
      <c r="E227" s="43">
        <v>1</v>
      </c>
      <c r="F227" s="42">
        <f t="shared" si="98"/>
        <v>6.6666666666666666E-2</v>
      </c>
      <c r="G227" s="43">
        <v>2</v>
      </c>
      <c r="H227" s="42">
        <f t="shared" si="96"/>
        <v>0.2857142857142857</v>
      </c>
      <c r="I227" s="57">
        <v>12</v>
      </c>
      <c r="J227" s="58">
        <f t="shared" si="97"/>
        <v>0.15</v>
      </c>
      <c r="K227" s="92"/>
    </row>
    <row r="228" spans="2:11">
      <c r="B228" s="96" t="s">
        <v>53</v>
      </c>
      <c r="C228" s="41">
        <v>0</v>
      </c>
      <c r="D228" s="42">
        <f t="shared" si="95"/>
        <v>0</v>
      </c>
      <c r="E228" s="43">
        <v>0</v>
      </c>
      <c r="F228" s="42">
        <f t="shared" si="98"/>
        <v>0</v>
      </c>
      <c r="G228" s="43">
        <v>0</v>
      </c>
      <c r="H228" s="42">
        <f t="shared" si="96"/>
        <v>0</v>
      </c>
      <c r="I228" s="57">
        <v>0</v>
      </c>
      <c r="J228" s="58">
        <f t="shared" si="97"/>
        <v>0</v>
      </c>
      <c r="K228" s="92"/>
    </row>
    <row r="229" spans="2:11">
      <c r="B229" s="96" t="s">
        <v>54</v>
      </c>
      <c r="C229" s="41">
        <v>4</v>
      </c>
      <c r="D229" s="42">
        <f t="shared" si="95"/>
        <v>6.8965517241379309E-2</v>
      </c>
      <c r="E229" s="43">
        <v>1</v>
      </c>
      <c r="F229" s="42">
        <f t="shared" si="98"/>
        <v>6.6666666666666666E-2</v>
      </c>
      <c r="G229" s="43">
        <v>1</v>
      </c>
      <c r="H229" s="42">
        <f t="shared" si="96"/>
        <v>0.14285714285714285</v>
      </c>
      <c r="I229" s="57">
        <v>6</v>
      </c>
      <c r="J229" s="58">
        <f t="shared" si="97"/>
        <v>7.4999999999999997E-2</v>
      </c>
      <c r="K229" s="92"/>
    </row>
    <row r="230" spans="2:11" ht="15.75" thickBot="1">
      <c r="B230" s="97" t="s">
        <v>55</v>
      </c>
      <c r="C230" s="44">
        <v>21</v>
      </c>
      <c r="D230" s="45">
        <f t="shared" si="95"/>
        <v>0.36206896551724138</v>
      </c>
      <c r="E230" s="46">
        <v>6</v>
      </c>
      <c r="F230" s="45">
        <f t="shared" si="98"/>
        <v>0.4</v>
      </c>
      <c r="G230" s="46">
        <v>3</v>
      </c>
      <c r="H230" s="45">
        <f t="shared" si="96"/>
        <v>0.42857142857142855</v>
      </c>
      <c r="I230" s="53">
        <v>30</v>
      </c>
      <c r="J230" s="54">
        <f t="shared" si="97"/>
        <v>0.375</v>
      </c>
      <c r="K230" s="92"/>
    </row>
    <row r="231" spans="2:11" ht="15.75" thickTop="1">
      <c r="B231" s="98"/>
      <c r="C231" s="93"/>
      <c r="D231" s="94"/>
      <c r="E231" s="93"/>
      <c r="F231" s="94"/>
      <c r="G231" s="93"/>
      <c r="H231" s="94"/>
      <c r="I231" s="93"/>
      <c r="J231" s="94"/>
    </row>
    <row r="232" spans="2:11" ht="26.25" customHeight="1">
      <c r="B232" s="124" t="s">
        <v>56</v>
      </c>
      <c r="C232" s="124"/>
      <c r="D232" s="124"/>
      <c r="E232" s="124"/>
      <c r="F232" s="124"/>
      <c r="G232" s="124"/>
      <c r="H232" s="124"/>
      <c r="I232" s="124"/>
      <c r="J232" s="124"/>
    </row>
    <row r="233" spans="2:11" ht="15.75" thickBot="1"/>
    <row r="234" spans="2:11" ht="15" customHeight="1" thickTop="1">
      <c r="B234" s="14"/>
      <c r="C234" s="117" t="s">
        <v>2</v>
      </c>
      <c r="D234" s="118"/>
      <c r="E234" s="118"/>
      <c r="F234" s="118"/>
      <c r="G234" s="118"/>
      <c r="H234" s="118"/>
      <c r="I234" s="118"/>
      <c r="J234" s="119"/>
    </row>
    <row r="235" spans="2:11" ht="30" customHeight="1">
      <c r="B235" s="15"/>
      <c r="C235" s="120" t="s">
        <v>43</v>
      </c>
      <c r="D235" s="121"/>
      <c r="E235" s="121" t="s">
        <v>44</v>
      </c>
      <c r="F235" s="121"/>
      <c r="G235" s="121" t="s">
        <v>76</v>
      </c>
      <c r="H235" s="121"/>
      <c r="I235" s="121" t="s">
        <v>13</v>
      </c>
      <c r="J235" s="122"/>
    </row>
    <row r="236" spans="2:11" ht="15" customHeight="1" thickBot="1">
      <c r="B236" s="16"/>
      <c r="C236" s="8" t="s">
        <v>6</v>
      </c>
      <c r="D236" s="9" t="s">
        <v>3</v>
      </c>
      <c r="E236" s="9" t="s">
        <v>6</v>
      </c>
      <c r="F236" s="9" t="s">
        <v>3</v>
      </c>
      <c r="G236" s="9" t="s">
        <v>6</v>
      </c>
      <c r="H236" s="9" t="s">
        <v>3</v>
      </c>
      <c r="I236" s="9" t="s">
        <v>6</v>
      </c>
      <c r="J236" s="10" t="s">
        <v>3</v>
      </c>
    </row>
    <row r="237" spans="2:11" ht="24.75" customHeight="1" thickTop="1">
      <c r="B237" s="108" t="s">
        <v>124</v>
      </c>
      <c r="C237" s="41">
        <v>12</v>
      </c>
      <c r="D237" s="42">
        <v>0.20689655172413793</v>
      </c>
      <c r="E237" s="43">
        <v>6</v>
      </c>
      <c r="F237" s="42">
        <v>0.4</v>
      </c>
      <c r="G237" s="43">
        <v>3</v>
      </c>
      <c r="H237" s="42">
        <v>0.42857142857142855</v>
      </c>
      <c r="I237" s="57">
        <v>21</v>
      </c>
      <c r="J237" s="58">
        <v>0.26250000000000001</v>
      </c>
      <c r="K237" s="92"/>
    </row>
    <row r="238" spans="2:11" ht="46.5" customHeight="1">
      <c r="B238" s="108" t="s">
        <v>139</v>
      </c>
      <c r="C238" s="41">
        <v>16</v>
      </c>
      <c r="D238" s="42">
        <f t="shared" ref="D238" si="99">C238/$G$12</f>
        <v>0.27586206896551724</v>
      </c>
      <c r="E238" s="43">
        <v>1</v>
      </c>
      <c r="F238" s="42">
        <f t="shared" ref="F238" si="100">E238/$G$13</f>
        <v>6.6666666666666666E-2</v>
      </c>
      <c r="G238" s="43">
        <v>0</v>
      </c>
      <c r="H238" s="42">
        <v>0</v>
      </c>
      <c r="I238" s="57">
        <v>17</v>
      </c>
      <c r="J238" s="58">
        <v>0.21249999999999999</v>
      </c>
      <c r="K238" s="92"/>
    </row>
    <row r="239" spans="2:11" ht="39" customHeight="1">
      <c r="B239" s="108" t="s">
        <v>125</v>
      </c>
      <c r="C239" s="41">
        <v>2</v>
      </c>
      <c r="D239" s="42">
        <v>3.4482758620689655E-2</v>
      </c>
      <c r="E239" s="43">
        <v>0</v>
      </c>
      <c r="F239" s="42">
        <v>0</v>
      </c>
      <c r="G239" s="43">
        <v>0</v>
      </c>
      <c r="H239" s="42">
        <v>0</v>
      </c>
      <c r="I239" s="57">
        <v>2</v>
      </c>
      <c r="J239" s="58">
        <v>2.5000000000000001E-2</v>
      </c>
      <c r="K239" s="92"/>
    </row>
    <row r="240" spans="2:11" ht="15" customHeight="1" thickBot="1">
      <c r="B240" s="109" t="s">
        <v>128</v>
      </c>
      <c r="C240" s="44">
        <v>28</v>
      </c>
      <c r="D240" s="45">
        <v>0.48275862068965514</v>
      </c>
      <c r="E240" s="46">
        <v>8</v>
      </c>
      <c r="F240" s="45">
        <v>0.53333333333333333</v>
      </c>
      <c r="G240" s="46">
        <v>4</v>
      </c>
      <c r="H240" s="45">
        <v>0.5714285714285714</v>
      </c>
      <c r="I240" s="53">
        <v>40</v>
      </c>
      <c r="J240" s="54">
        <v>0.5</v>
      </c>
      <c r="K240" s="92"/>
    </row>
    <row r="241" spans="2:11" ht="15" customHeight="1" thickTop="1">
      <c r="B241" s="110"/>
      <c r="C241" s="93"/>
      <c r="D241" s="94"/>
      <c r="E241" s="93"/>
      <c r="F241" s="94"/>
      <c r="G241" s="93"/>
      <c r="H241" s="94"/>
      <c r="I241" s="93"/>
      <c r="J241" s="94"/>
    </row>
    <row r="242" spans="2:11" ht="15" customHeight="1">
      <c r="B242" s="124" t="s">
        <v>57</v>
      </c>
      <c r="C242" s="124"/>
      <c r="D242" s="124"/>
      <c r="E242" s="124"/>
      <c r="F242" s="124"/>
      <c r="G242" s="124"/>
      <c r="H242" s="124"/>
      <c r="I242" s="124"/>
      <c r="J242" s="94"/>
    </row>
    <row r="243" spans="2:11" ht="15" customHeight="1" thickBot="1"/>
    <row r="244" spans="2:11" ht="15" customHeight="1" thickTop="1">
      <c r="B244" s="14"/>
      <c r="C244" s="117" t="s">
        <v>2</v>
      </c>
      <c r="D244" s="118"/>
      <c r="E244" s="118"/>
      <c r="F244" s="118"/>
      <c r="G244" s="118"/>
      <c r="H244" s="118"/>
      <c r="I244" s="118"/>
      <c r="J244" s="119"/>
    </row>
    <row r="245" spans="2:11" ht="26.25" customHeight="1">
      <c r="B245" s="15"/>
      <c r="C245" s="120" t="s">
        <v>43</v>
      </c>
      <c r="D245" s="121"/>
      <c r="E245" s="121" t="s">
        <v>44</v>
      </c>
      <c r="F245" s="121"/>
      <c r="G245" s="121" t="s">
        <v>76</v>
      </c>
      <c r="H245" s="121"/>
      <c r="I245" s="121" t="s">
        <v>13</v>
      </c>
      <c r="J245" s="122"/>
    </row>
    <row r="246" spans="2:11" ht="15" customHeight="1" thickBot="1">
      <c r="B246" s="16"/>
      <c r="C246" s="8" t="s">
        <v>6</v>
      </c>
      <c r="D246" s="9" t="s">
        <v>3</v>
      </c>
      <c r="E246" s="9" t="s">
        <v>6</v>
      </c>
      <c r="F246" s="9" t="s">
        <v>3</v>
      </c>
      <c r="G246" s="9" t="s">
        <v>6</v>
      </c>
      <c r="H246" s="9" t="s">
        <v>3</v>
      </c>
      <c r="I246" s="9" t="s">
        <v>6</v>
      </c>
      <c r="J246" s="10" t="s">
        <v>3</v>
      </c>
    </row>
    <row r="247" spans="2:11" ht="15" customHeight="1" thickTop="1">
      <c r="B247" s="108" t="s">
        <v>58</v>
      </c>
      <c r="C247" s="41">
        <v>45</v>
      </c>
      <c r="D247" s="42">
        <f t="shared" ref="D247" si="101">C247/$G$12</f>
        <v>0.77586206896551724</v>
      </c>
      <c r="E247" s="43">
        <v>7</v>
      </c>
      <c r="F247" s="42">
        <v>0.46666666666666662</v>
      </c>
      <c r="G247" s="43">
        <v>4</v>
      </c>
      <c r="H247" s="42">
        <v>0.5714285714285714</v>
      </c>
      <c r="I247" s="57">
        <v>56</v>
      </c>
      <c r="J247" s="58">
        <v>0.7</v>
      </c>
      <c r="K247" s="92"/>
    </row>
    <row r="248" spans="2:11" ht="15" customHeight="1">
      <c r="B248" s="108" t="s">
        <v>59</v>
      </c>
      <c r="C248" s="17">
        <v>1</v>
      </c>
      <c r="D248" s="18">
        <v>1.7241379310344827E-2</v>
      </c>
      <c r="E248" s="19">
        <v>3</v>
      </c>
      <c r="F248" s="18">
        <v>0.2</v>
      </c>
      <c r="G248" s="19">
        <v>1</v>
      </c>
      <c r="H248" s="18">
        <v>0.14285714285714285</v>
      </c>
      <c r="I248" s="64">
        <v>5</v>
      </c>
      <c r="J248" s="65">
        <v>6.25E-2</v>
      </c>
      <c r="K248" s="92"/>
    </row>
    <row r="249" spans="2:11" ht="15" customHeight="1" thickBot="1">
      <c r="B249" s="109" t="s">
        <v>128</v>
      </c>
      <c r="C249" s="61">
        <v>12</v>
      </c>
      <c r="D249" s="62">
        <v>0.20699999999999999</v>
      </c>
      <c r="E249" s="63">
        <v>5</v>
      </c>
      <c r="F249" s="62">
        <v>0.33300000000000002</v>
      </c>
      <c r="G249" s="63">
        <v>2</v>
      </c>
      <c r="H249" s="62">
        <v>0.28599999999999998</v>
      </c>
      <c r="I249" s="66">
        <v>19</v>
      </c>
      <c r="J249" s="67">
        <v>0.23799999999999999</v>
      </c>
    </row>
    <row r="250" spans="2:11" ht="15" customHeight="1" thickTop="1" thickBot="1">
      <c r="B250" s="110"/>
      <c r="C250" s="93"/>
      <c r="D250" s="94"/>
      <c r="E250" s="93"/>
      <c r="F250" s="94"/>
      <c r="G250" s="93"/>
      <c r="H250" s="94"/>
      <c r="I250" s="93"/>
      <c r="J250" s="94"/>
    </row>
    <row r="251" spans="2:11" ht="15" customHeight="1" thickTop="1">
      <c r="B251" s="114" t="s">
        <v>183</v>
      </c>
      <c r="C251" s="117" t="s">
        <v>2</v>
      </c>
      <c r="D251" s="118"/>
      <c r="E251" s="118"/>
      <c r="F251" s="118"/>
      <c r="G251" s="118"/>
      <c r="H251" s="118"/>
      <c r="I251" s="118"/>
      <c r="J251" s="119"/>
    </row>
    <row r="252" spans="2:11" ht="26.25" customHeight="1">
      <c r="B252" s="115"/>
      <c r="C252" s="120" t="s">
        <v>43</v>
      </c>
      <c r="D252" s="121"/>
      <c r="E252" s="121" t="s">
        <v>44</v>
      </c>
      <c r="F252" s="121"/>
      <c r="G252" s="121" t="s">
        <v>76</v>
      </c>
      <c r="H252" s="121"/>
      <c r="I252" s="121" t="s">
        <v>13</v>
      </c>
      <c r="J252" s="122"/>
    </row>
    <row r="253" spans="2:11" ht="15" customHeight="1" thickBot="1">
      <c r="B253" s="116"/>
      <c r="C253" s="8" t="s">
        <v>6</v>
      </c>
      <c r="D253" s="9" t="s">
        <v>3</v>
      </c>
      <c r="E253" s="9" t="s">
        <v>6</v>
      </c>
      <c r="F253" s="9" t="s">
        <v>3</v>
      </c>
      <c r="G253" s="9" t="s">
        <v>6</v>
      </c>
      <c r="H253" s="9" t="s">
        <v>3</v>
      </c>
      <c r="I253" s="9" t="s">
        <v>6</v>
      </c>
      <c r="J253" s="10" t="s">
        <v>3</v>
      </c>
    </row>
    <row r="254" spans="2:11" ht="15" customHeight="1" thickTop="1">
      <c r="B254" s="108" t="s">
        <v>126</v>
      </c>
      <c r="C254" s="41">
        <v>36</v>
      </c>
      <c r="D254" s="42">
        <f>C254/$C$247</f>
        <v>0.8</v>
      </c>
      <c r="E254" s="43">
        <v>6</v>
      </c>
      <c r="F254" s="42">
        <f>E254/$E$247</f>
        <v>0.8571428571428571</v>
      </c>
      <c r="G254" s="43">
        <v>0</v>
      </c>
      <c r="H254" s="42">
        <f>G254/$G$247</f>
        <v>0</v>
      </c>
      <c r="I254" s="57">
        <v>42</v>
      </c>
      <c r="J254" s="58">
        <f>I254/$I$247</f>
        <v>0.75</v>
      </c>
      <c r="K254" s="92"/>
    </row>
    <row r="255" spans="2:11" ht="15" customHeight="1">
      <c r="B255" s="108" t="s">
        <v>60</v>
      </c>
      <c r="C255" s="41">
        <v>0</v>
      </c>
      <c r="D255" s="42">
        <f t="shared" ref="D255:D259" si="102">C255/$C$247</f>
        <v>0</v>
      </c>
      <c r="E255" s="43">
        <v>0</v>
      </c>
      <c r="F255" s="42">
        <f t="shared" ref="F255:F259" si="103">E255/$E$247</f>
        <v>0</v>
      </c>
      <c r="G255" s="43">
        <v>3</v>
      </c>
      <c r="H255" s="42">
        <f t="shared" ref="H255:H259" si="104">G255/$G$247</f>
        <v>0.75</v>
      </c>
      <c r="I255" s="57">
        <v>3</v>
      </c>
      <c r="J255" s="58">
        <f t="shared" ref="J255:J259" si="105">I255/$I$247</f>
        <v>5.3571428571428568E-2</v>
      </c>
      <c r="K255" s="92"/>
    </row>
    <row r="256" spans="2:11" ht="15" customHeight="1">
      <c r="B256" s="108" t="s">
        <v>61</v>
      </c>
      <c r="C256" s="41">
        <v>1</v>
      </c>
      <c r="D256" s="42">
        <f t="shared" si="102"/>
        <v>2.2222222222222223E-2</v>
      </c>
      <c r="E256" s="43">
        <v>0</v>
      </c>
      <c r="F256" s="42">
        <f t="shared" si="103"/>
        <v>0</v>
      </c>
      <c r="G256" s="43">
        <v>0</v>
      </c>
      <c r="H256" s="42">
        <f t="shared" si="104"/>
        <v>0</v>
      </c>
      <c r="I256" s="57">
        <v>1</v>
      </c>
      <c r="J256" s="58">
        <f t="shared" si="105"/>
        <v>1.7857142857142856E-2</v>
      </c>
      <c r="K256" s="92"/>
    </row>
    <row r="257" spans="2:11" ht="15" customHeight="1">
      <c r="B257" s="108" t="s">
        <v>62</v>
      </c>
      <c r="C257" s="41">
        <v>1</v>
      </c>
      <c r="D257" s="42">
        <f t="shared" si="102"/>
        <v>2.2222222222222223E-2</v>
      </c>
      <c r="E257" s="43">
        <v>0</v>
      </c>
      <c r="F257" s="42">
        <f t="shared" si="103"/>
        <v>0</v>
      </c>
      <c r="G257" s="43">
        <v>0</v>
      </c>
      <c r="H257" s="42">
        <f t="shared" si="104"/>
        <v>0</v>
      </c>
      <c r="I257" s="57">
        <v>1</v>
      </c>
      <c r="J257" s="58">
        <f t="shared" si="105"/>
        <v>1.7857142857142856E-2</v>
      </c>
      <c r="K257" s="92"/>
    </row>
    <row r="258" spans="2:11" ht="15" customHeight="1">
      <c r="B258" s="108" t="s">
        <v>63</v>
      </c>
      <c r="C258" s="41">
        <v>1</v>
      </c>
      <c r="D258" s="42">
        <f t="shared" si="102"/>
        <v>2.2222222222222223E-2</v>
      </c>
      <c r="E258" s="43">
        <v>0</v>
      </c>
      <c r="F258" s="42">
        <f t="shared" si="103"/>
        <v>0</v>
      </c>
      <c r="G258" s="43">
        <v>1</v>
      </c>
      <c r="H258" s="42">
        <f t="shared" si="104"/>
        <v>0.25</v>
      </c>
      <c r="I258" s="57">
        <v>2</v>
      </c>
      <c r="J258" s="58">
        <f t="shared" si="105"/>
        <v>3.5714285714285712E-2</v>
      </c>
      <c r="K258" s="92"/>
    </row>
    <row r="259" spans="2:11" ht="15" customHeight="1" thickBot="1">
      <c r="B259" s="109" t="s">
        <v>128</v>
      </c>
      <c r="C259" s="61">
        <f>C247-SUM(C254:C258)</f>
        <v>6</v>
      </c>
      <c r="D259" s="62">
        <f t="shared" si="102"/>
        <v>0.13333333333333333</v>
      </c>
      <c r="E259" s="63">
        <f>E247-SUM(E254:E258)</f>
        <v>1</v>
      </c>
      <c r="F259" s="62">
        <f t="shared" si="103"/>
        <v>0.14285714285714285</v>
      </c>
      <c r="G259" s="63">
        <f>G247-SUM(G254:G258)</f>
        <v>0</v>
      </c>
      <c r="H259" s="62">
        <f t="shared" si="104"/>
        <v>0</v>
      </c>
      <c r="I259" s="66">
        <f>I247-SUM(I254:I258)</f>
        <v>7</v>
      </c>
      <c r="J259" s="67">
        <f t="shared" si="105"/>
        <v>0.125</v>
      </c>
    </row>
    <row r="260" spans="2:11" ht="15" customHeight="1" thickTop="1" thickBot="1"/>
    <row r="261" spans="2:11" ht="15" customHeight="1" thickTop="1">
      <c r="B261" s="114" t="s">
        <v>184</v>
      </c>
      <c r="C261" s="117" t="s">
        <v>2</v>
      </c>
      <c r="D261" s="118"/>
      <c r="E261" s="118"/>
      <c r="F261" s="118"/>
      <c r="G261" s="118"/>
      <c r="H261" s="118"/>
      <c r="I261" s="118"/>
      <c r="J261" s="119"/>
    </row>
    <row r="262" spans="2:11" ht="30" customHeight="1">
      <c r="B262" s="115"/>
      <c r="C262" s="120" t="s">
        <v>43</v>
      </c>
      <c r="D262" s="121"/>
      <c r="E262" s="121" t="s">
        <v>44</v>
      </c>
      <c r="F262" s="121"/>
      <c r="G262" s="121" t="s">
        <v>76</v>
      </c>
      <c r="H262" s="121"/>
      <c r="I262" s="121" t="s">
        <v>13</v>
      </c>
      <c r="J262" s="122"/>
    </row>
    <row r="263" spans="2:11" ht="15" customHeight="1" thickBot="1">
      <c r="B263" s="116"/>
      <c r="C263" s="8" t="s">
        <v>6</v>
      </c>
      <c r="D263" s="9" t="s">
        <v>3</v>
      </c>
      <c r="E263" s="9" t="s">
        <v>6</v>
      </c>
      <c r="F263" s="9" t="s">
        <v>3</v>
      </c>
      <c r="G263" s="9" t="s">
        <v>6</v>
      </c>
      <c r="H263" s="9" t="s">
        <v>3</v>
      </c>
      <c r="I263" s="9" t="s">
        <v>6</v>
      </c>
      <c r="J263" s="10" t="s">
        <v>3</v>
      </c>
    </row>
    <row r="264" spans="2:11" ht="15" customHeight="1" thickTop="1">
      <c r="B264" s="95" t="s">
        <v>64</v>
      </c>
      <c r="C264" s="38">
        <v>0</v>
      </c>
      <c r="D264" s="39">
        <f>C264/$C$248</f>
        <v>0</v>
      </c>
      <c r="E264" s="40">
        <v>3</v>
      </c>
      <c r="F264" s="39">
        <f>E264/$E$248</f>
        <v>1</v>
      </c>
      <c r="G264" s="40">
        <v>0</v>
      </c>
      <c r="H264" s="39">
        <f>G264/$G$248</f>
        <v>0</v>
      </c>
      <c r="I264" s="55">
        <v>3</v>
      </c>
      <c r="J264" s="58">
        <f>I264/$I$248</f>
        <v>0.6</v>
      </c>
      <c r="K264" s="92"/>
    </row>
    <row r="265" spans="2:11" ht="15" customHeight="1">
      <c r="B265" s="96" t="s">
        <v>65</v>
      </c>
      <c r="C265" s="41">
        <v>0</v>
      </c>
      <c r="D265" s="42">
        <f t="shared" ref="D265:D269" si="106">C265/$C$248</f>
        <v>0</v>
      </c>
      <c r="E265" s="43">
        <v>0</v>
      </c>
      <c r="F265" s="42">
        <f t="shared" ref="F265:F269" si="107">E265/$E$248</f>
        <v>0</v>
      </c>
      <c r="G265" s="43">
        <v>1</v>
      </c>
      <c r="H265" s="42">
        <f t="shared" ref="H265:H269" si="108">G265/$G$248</f>
        <v>1</v>
      </c>
      <c r="I265" s="57">
        <v>1</v>
      </c>
      <c r="J265" s="58">
        <f t="shared" ref="J265:J269" si="109">I265/$I$248</f>
        <v>0.2</v>
      </c>
      <c r="K265" s="92"/>
    </row>
    <row r="266" spans="2:11" ht="15" customHeight="1">
      <c r="B266" s="96" t="s">
        <v>66</v>
      </c>
      <c r="C266" s="41">
        <v>1</v>
      </c>
      <c r="D266" s="42">
        <f t="shared" si="106"/>
        <v>1</v>
      </c>
      <c r="E266" s="43">
        <v>0</v>
      </c>
      <c r="F266" s="42">
        <f t="shared" si="107"/>
        <v>0</v>
      </c>
      <c r="G266" s="43">
        <v>0</v>
      </c>
      <c r="H266" s="42">
        <f t="shared" si="108"/>
        <v>0</v>
      </c>
      <c r="I266" s="57">
        <v>1</v>
      </c>
      <c r="J266" s="58">
        <f t="shared" si="109"/>
        <v>0.2</v>
      </c>
      <c r="K266" s="92"/>
    </row>
    <row r="267" spans="2:11" ht="15" customHeight="1">
      <c r="B267" s="96" t="s">
        <v>127</v>
      </c>
      <c r="C267" s="41">
        <v>0</v>
      </c>
      <c r="D267" s="42">
        <f t="shared" si="106"/>
        <v>0</v>
      </c>
      <c r="E267" s="43">
        <v>0</v>
      </c>
      <c r="F267" s="42">
        <f t="shared" si="107"/>
        <v>0</v>
      </c>
      <c r="G267" s="43">
        <v>0</v>
      </c>
      <c r="H267" s="42">
        <f t="shared" si="108"/>
        <v>0</v>
      </c>
      <c r="I267" s="57">
        <v>0</v>
      </c>
      <c r="J267" s="58">
        <f t="shared" si="109"/>
        <v>0</v>
      </c>
      <c r="K267" s="92"/>
    </row>
    <row r="268" spans="2:11" ht="15" customHeight="1">
      <c r="B268" s="96" t="s">
        <v>67</v>
      </c>
      <c r="C268" s="41">
        <v>0</v>
      </c>
      <c r="D268" s="42">
        <f t="shared" si="106"/>
        <v>0</v>
      </c>
      <c r="E268" s="43">
        <v>0</v>
      </c>
      <c r="F268" s="42">
        <f t="shared" si="107"/>
        <v>0</v>
      </c>
      <c r="G268" s="43">
        <v>0</v>
      </c>
      <c r="H268" s="42">
        <f t="shared" si="108"/>
        <v>0</v>
      </c>
      <c r="I268" s="57">
        <v>0</v>
      </c>
      <c r="J268" s="58">
        <f t="shared" si="109"/>
        <v>0</v>
      </c>
      <c r="K268" s="92"/>
    </row>
    <row r="269" spans="2:11" ht="15" customHeight="1" thickBot="1">
      <c r="B269" s="97" t="s">
        <v>68</v>
      </c>
      <c r="C269" s="44">
        <v>0</v>
      </c>
      <c r="D269" s="45">
        <f t="shared" si="106"/>
        <v>0</v>
      </c>
      <c r="E269" s="46">
        <v>0</v>
      </c>
      <c r="F269" s="45">
        <f t="shared" si="107"/>
        <v>0</v>
      </c>
      <c r="G269" s="46">
        <v>0</v>
      </c>
      <c r="H269" s="45">
        <f t="shared" si="108"/>
        <v>0</v>
      </c>
      <c r="I269" s="53">
        <v>0</v>
      </c>
      <c r="J269" s="54">
        <f t="shared" si="109"/>
        <v>0</v>
      </c>
      <c r="K269" s="92"/>
    </row>
    <row r="270" spans="2:11" ht="15" customHeight="1" thickTop="1"/>
    <row r="271" spans="2:11" ht="15" customHeight="1"/>
    <row r="272" spans="2:11" ht="15" customHeight="1"/>
    <row r="273" ht="15" customHeight="1"/>
    <row r="274" ht="15" customHeight="1"/>
    <row r="275" ht="15" customHeight="1"/>
    <row r="276" ht="15" customHeight="1"/>
  </sheetData>
  <mergeCells count="118">
    <mergeCell ref="B261:B263"/>
    <mergeCell ref="B26:J26"/>
    <mergeCell ref="B27:B28"/>
    <mergeCell ref="C27:D27"/>
    <mergeCell ref="E27:F27"/>
    <mergeCell ref="G27:H27"/>
    <mergeCell ref="I27:J27"/>
    <mergeCell ref="B142:B144"/>
    <mergeCell ref="B251:B253"/>
    <mergeCell ref="B202:H202"/>
    <mergeCell ref="B214:N214"/>
    <mergeCell ref="B232:J232"/>
    <mergeCell ref="B118:J118"/>
    <mergeCell ref="B132:J132"/>
    <mergeCell ref="B134:J134"/>
    <mergeCell ref="B155:J155"/>
    <mergeCell ref="B169:J169"/>
    <mergeCell ref="B180:J180"/>
    <mergeCell ref="C216:J216"/>
    <mergeCell ref="C217:D217"/>
    <mergeCell ref="E217:F217"/>
    <mergeCell ref="G217:H217"/>
    <mergeCell ref="I217:J217"/>
    <mergeCell ref="C204:J204"/>
    <mergeCell ref="C205:D205"/>
    <mergeCell ref="E205:F205"/>
    <mergeCell ref="G205:H205"/>
    <mergeCell ref="I205:J205"/>
    <mergeCell ref="C193:J193"/>
    <mergeCell ref="C194:D194"/>
    <mergeCell ref="E194:F194"/>
    <mergeCell ref="G194:H194"/>
    <mergeCell ref="I194:J194"/>
    <mergeCell ref="C261:J261"/>
    <mergeCell ref="C262:D262"/>
    <mergeCell ref="E262:F262"/>
    <mergeCell ref="G262:H262"/>
    <mergeCell ref="I262:J262"/>
    <mergeCell ref="C251:J251"/>
    <mergeCell ref="C252:D252"/>
    <mergeCell ref="E252:F252"/>
    <mergeCell ref="G252:H252"/>
    <mergeCell ref="I252:J252"/>
    <mergeCell ref="C244:J244"/>
    <mergeCell ref="C245:D245"/>
    <mergeCell ref="E245:F245"/>
    <mergeCell ref="G245:H245"/>
    <mergeCell ref="I245:J245"/>
    <mergeCell ref="B242:I242"/>
    <mergeCell ref="C234:J234"/>
    <mergeCell ref="C235:D235"/>
    <mergeCell ref="E235:F235"/>
    <mergeCell ref="G235:H235"/>
    <mergeCell ref="I235:J235"/>
    <mergeCell ref="B191:K191"/>
    <mergeCell ref="C157:J157"/>
    <mergeCell ref="C158:D158"/>
    <mergeCell ref="E158:F158"/>
    <mergeCell ref="G158:H158"/>
    <mergeCell ref="I158:J158"/>
    <mergeCell ref="C142:H142"/>
    <mergeCell ref="C143:D143"/>
    <mergeCell ref="E143:F143"/>
    <mergeCell ref="G143:H143"/>
    <mergeCell ref="C182:J182"/>
    <mergeCell ref="C183:D183"/>
    <mergeCell ref="E183:F183"/>
    <mergeCell ref="G183:H183"/>
    <mergeCell ref="I183:J183"/>
    <mergeCell ref="C171:J171"/>
    <mergeCell ref="C172:D172"/>
    <mergeCell ref="E172:F172"/>
    <mergeCell ref="G172:H172"/>
    <mergeCell ref="I172:J172"/>
    <mergeCell ref="C136:J136"/>
    <mergeCell ref="C137:D137"/>
    <mergeCell ref="E137:F137"/>
    <mergeCell ref="G137:H137"/>
    <mergeCell ref="I137:J137"/>
    <mergeCell ref="C120:J120"/>
    <mergeCell ref="C121:D121"/>
    <mergeCell ref="E121:F121"/>
    <mergeCell ref="G121:H121"/>
    <mergeCell ref="I121:J121"/>
    <mergeCell ref="C109:J109"/>
    <mergeCell ref="C110:D110"/>
    <mergeCell ref="E110:F110"/>
    <mergeCell ref="G110:H110"/>
    <mergeCell ref="I110:J110"/>
    <mergeCell ref="B107:G107"/>
    <mergeCell ref="H107:J107"/>
    <mergeCell ref="C97:J97"/>
    <mergeCell ref="C98:D98"/>
    <mergeCell ref="E98:F98"/>
    <mergeCell ref="G98:H98"/>
    <mergeCell ref="I98:J98"/>
    <mergeCell ref="B2:O2"/>
    <mergeCell ref="D4:L4"/>
    <mergeCell ref="B8:H8"/>
    <mergeCell ref="B9:B11"/>
    <mergeCell ref="C9:H9"/>
    <mergeCell ref="C10:D10"/>
    <mergeCell ref="E10:F10"/>
    <mergeCell ref="G10:H10"/>
    <mergeCell ref="B95:G95"/>
    <mergeCell ref="B89:I89"/>
    <mergeCell ref="B90:I90"/>
    <mergeCell ref="B91:C91"/>
    <mergeCell ref="D91:E91"/>
    <mergeCell ref="F91:G91"/>
    <mergeCell ref="H91:I91"/>
    <mergeCell ref="B17:J17"/>
    <mergeCell ref="B18:B20"/>
    <mergeCell ref="C18:J18"/>
    <mergeCell ref="C19:D19"/>
    <mergeCell ref="E19:F19"/>
    <mergeCell ref="G19:H19"/>
    <mergeCell ref="I19:J19"/>
  </mergeCells>
  <pageMargins left="0.7" right="0.7" top="0.75" bottom="0.75" header="0.3" footer="0.3"/>
  <pageSetup paperSize="9" orientation="portrait" r:id="rId1"/>
  <ignoredErrors>
    <ignoredError sqref="D259 F259 H25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5"/>
  <sheetViews>
    <sheetView showGridLines="0" topLeftCell="A34" workbookViewId="0">
      <selection activeCell="A2" sqref="A2"/>
    </sheetView>
  </sheetViews>
  <sheetFormatPr defaultRowHeight="15"/>
  <cols>
    <col min="1" max="1" width="5.5703125" customWidth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57.75" customHeight="1">
      <c r="A2" s="2"/>
      <c r="B2" s="111" t="s">
        <v>186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24"/>
      <c r="Q2" s="24"/>
      <c r="R2" s="24"/>
      <c r="S2" s="24"/>
      <c r="T2" s="24"/>
      <c r="U2" s="24"/>
      <c r="V2" s="24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41.25" customHeight="1">
      <c r="A4" s="2"/>
      <c r="B4" s="2"/>
      <c r="C4" s="2"/>
      <c r="D4" s="112" t="s">
        <v>42</v>
      </c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23"/>
      <c r="P4" s="25"/>
      <c r="Q4" s="25"/>
      <c r="R4" s="25"/>
      <c r="S4" s="25"/>
      <c r="T4" s="25"/>
      <c r="U4" s="25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spans="2:2" ht="15" customHeight="1"/>
    <row r="34" spans="2:2" ht="15" customHeight="1"/>
    <row r="35" spans="2:2" ht="15" customHeight="1"/>
    <row r="36" spans="2:2" ht="15" customHeight="1">
      <c r="B36" t="s">
        <v>185</v>
      </c>
    </row>
    <row r="37" spans="2:2" ht="15" customHeight="1"/>
    <row r="38" spans="2:2" ht="15" customHeight="1"/>
    <row r="39" spans="2:2" ht="15" customHeight="1"/>
    <row r="40" spans="2:2" ht="15" customHeight="1"/>
    <row r="41" spans="2:2" ht="15" customHeight="1"/>
    <row r="42" spans="2:2" ht="15" customHeight="1"/>
    <row r="43" spans="2:2" ht="15" customHeight="1"/>
    <row r="44" spans="2:2" ht="15" customHeight="1"/>
    <row r="45" spans="2:2" ht="15" customHeight="1"/>
    <row r="46" spans="2:2" ht="15" customHeight="1"/>
    <row r="47" spans="2:2" ht="15" customHeight="1"/>
    <row r="48" spans="2: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8:17" ht="15" customHeight="1"/>
    <row r="146" spans="8:17" ht="15" customHeight="1"/>
    <row r="147" spans="8:17" ht="15" customHeight="1"/>
    <row r="148" spans="8:17" ht="15" customHeight="1"/>
    <row r="149" spans="8:17" ht="15" customHeight="1"/>
    <row r="150" spans="8:17" ht="15" customHeight="1"/>
    <row r="151" spans="8:17" ht="15" customHeight="1">
      <c r="H151" s="20"/>
      <c r="I151" s="20"/>
      <c r="J151" s="20"/>
      <c r="K151" s="20"/>
      <c r="L151" s="20"/>
      <c r="M151" s="20" t="s">
        <v>2</v>
      </c>
      <c r="N151" s="20"/>
      <c r="O151" s="20"/>
      <c r="P151" s="20"/>
      <c r="Q151" s="20"/>
    </row>
    <row r="152" spans="8:17" ht="15" customHeight="1">
      <c r="H152" s="20"/>
      <c r="I152" s="20"/>
      <c r="J152" s="20"/>
      <c r="K152" s="20"/>
      <c r="L152" s="20"/>
      <c r="M152" s="20"/>
      <c r="N152" s="20"/>
      <c r="O152" s="20"/>
      <c r="P152" s="20"/>
      <c r="Q152" s="20"/>
    </row>
    <row r="153" spans="8:17" ht="15" customHeight="1">
      <c r="H153" s="20"/>
      <c r="I153" s="20"/>
      <c r="J153" s="20"/>
      <c r="K153" s="20"/>
      <c r="L153" s="20"/>
      <c r="M153" s="20" t="s">
        <v>43</v>
      </c>
      <c r="N153" s="20" t="s">
        <v>44</v>
      </c>
      <c r="O153" s="20" t="s">
        <v>76</v>
      </c>
      <c r="P153" s="20"/>
      <c r="Q153" s="20"/>
    </row>
    <row r="154" spans="8:17" ht="15" customHeight="1">
      <c r="H154" s="20"/>
      <c r="I154" s="20"/>
      <c r="J154" s="20"/>
      <c r="K154" s="131"/>
      <c r="L154" s="21" t="s">
        <v>101</v>
      </c>
      <c r="M154" s="22">
        <v>0.60344827586206895</v>
      </c>
      <c r="N154" s="22">
        <v>0.66666666666666663</v>
      </c>
      <c r="O154" s="22">
        <v>0.42857142857142855</v>
      </c>
      <c r="P154" s="22">
        <v>0.6</v>
      </c>
      <c r="Q154" s="20"/>
    </row>
    <row r="155" spans="8:17" ht="15" customHeight="1">
      <c r="H155" s="20"/>
      <c r="I155" s="20"/>
      <c r="J155" s="20"/>
      <c r="K155" s="131"/>
      <c r="L155" s="21" t="s">
        <v>29</v>
      </c>
      <c r="M155" s="22">
        <v>0.20689655172413793</v>
      </c>
      <c r="N155" s="22">
        <v>0.13333333333333333</v>
      </c>
      <c r="O155" s="22">
        <v>0.5714285714285714</v>
      </c>
      <c r="P155" s="22">
        <v>0.22500000000000001</v>
      </c>
      <c r="Q155" s="20"/>
    </row>
    <row r="156" spans="8:17" ht="15" customHeight="1">
      <c r="H156" s="20"/>
      <c r="I156" s="20"/>
      <c r="J156" s="20"/>
      <c r="K156" s="131" t="s">
        <v>129</v>
      </c>
      <c r="L156" s="21" t="s">
        <v>21</v>
      </c>
      <c r="M156" s="22">
        <v>0.17241379310344829</v>
      </c>
      <c r="N156" s="22">
        <v>0</v>
      </c>
      <c r="O156" s="22">
        <v>0</v>
      </c>
      <c r="P156" s="22">
        <v>0.125</v>
      </c>
      <c r="Q156" s="20"/>
    </row>
    <row r="157" spans="8:17" ht="15" customHeight="1">
      <c r="H157" s="20"/>
      <c r="I157" s="20"/>
      <c r="J157" s="20"/>
      <c r="K157" s="131"/>
      <c r="L157" s="21" t="s">
        <v>40</v>
      </c>
      <c r="M157" s="22">
        <v>0.25862068965517243</v>
      </c>
      <c r="N157" s="22">
        <v>0.13333333333333333</v>
      </c>
      <c r="O157" s="22">
        <v>0.14285714285714285</v>
      </c>
      <c r="P157" s="22">
        <v>0.22500000000000001</v>
      </c>
      <c r="Q157" s="20"/>
    </row>
    <row r="158" spans="8:17" ht="15" customHeight="1">
      <c r="H158" s="20"/>
      <c r="I158" s="20"/>
      <c r="J158" s="20"/>
      <c r="K158" s="131"/>
      <c r="L158" s="21" t="s">
        <v>22</v>
      </c>
      <c r="M158" s="22">
        <v>5.1724137931034482E-2</v>
      </c>
      <c r="N158" s="22">
        <v>0.2</v>
      </c>
      <c r="O158" s="22">
        <v>0</v>
      </c>
      <c r="P158" s="22">
        <v>7.4999999999999997E-2</v>
      </c>
      <c r="Q158" s="20"/>
    </row>
    <row r="159" spans="8:17" ht="15" customHeight="1">
      <c r="H159" s="20"/>
      <c r="I159" s="20"/>
      <c r="J159" s="20"/>
      <c r="K159" s="131"/>
      <c r="L159" s="21" t="s">
        <v>105</v>
      </c>
      <c r="M159" s="22">
        <v>0.18965517241379309</v>
      </c>
      <c r="N159" s="22">
        <v>0.2</v>
      </c>
      <c r="O159" s="22">
        <v>0.2857142857142857</v>
      </c>
      <c r="P159" s="22">
        <v>0.2</v>
      </c>
      <c r="Q159" s="20"/>
    </row>
    <row r="160" spans="8:17" ht="15" customHeight="1">
      <c r="H160" s="20"/>
      <c r="I160" s="20"/>
      <c r="J160" s="20"/>
      <c r="K160" s="131"/>
      <c r="L160" s="21" t="s">
        <v>10</v>
      </c>
      <c r="M160" s="22">
        <v>6.8965517241379309E-2</v>
      </c>
      <c r="N160" s="22">
        <v>0</v>
      </c>
      <c r="O160" s="22">
        <v>0.14285714285714285</v>
      </c>
      <c r="P160" s="22">
        <v>6.25E-2</v>
      </c>
      <c r="Q160" s="20"/>
    </row>
    <row r="161" spans="8:17" ht="15" customHeight="1">
      <c r="H161" s="20"/>
      <c r="I161" s="20"/>
      <c r="J161" s="20"/>
      <c r="K161" s="131"/>
      <c r="L161" s="21" t="s">
        <v>5</v>
      </c>
      <c r="M161" s="22">
        <v>5.1724137931034482E-2</v>
      </c>
      <c r="N161" s="22">
        <v>0</v>
      </c>
      <c r="O161" s="22">
        <v>0</v>
      </c>
      <c r="P161" s="22">
        <v>3.7499999999999999E-2</v>
      </c>
      <c r="Q161" s="20"/>
    </row>
    <row r="162" spans="8:17" ht="15" customHeight="1">
      <c r="H162" s="20"/>
      <c r="I162" s="20"/>
      <c r="J162" s="20"/>
      <c r="K162" s="20"/>
      <c r="L162" s="20"/>
      <c r="M162" s="20"/>
      <c r="N162" s="20"/>
      <c r="O162" s="20"/>
      <c r="P162" s="20"/>
      <c r="Q162" s="20"/>
    </row>
    <row r="163" spans="8:17" ht="15" customHeight="1"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8:17" ht="15" customHeight="1"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8:17" ht="15" customHeight="1"/>
    <row r="166" spans="8:17" ht="15" customHeight="1"/>
    <row r="167" spans="8:17" ht="15" customHeight="1"/>
    <row r="168" spans="8:17" ht="15" customHeight="1"/>
    <row r="169" spans="8:17" ht="15" customHeight="1"/>
    <row r="170" spans="8:17" ht="15" customHeight="1"/>
    <row r="171" spans="8:17" ht="15" customHeight="1"/>
    <row r="172" spans="8:17" ht="15" customHeight="1"/>
    <row r="173" spans="8:17" ht="15" customHeight="1"/>
    <row r="174" spans="8:17" ht="15" customHeight="1"/>
    <row r="175" spans="8:17" ht="15" customHeight="1"/>
    <row r="176" spans="8:17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</sheetData>
  <mergeCells count="4">
    <mergeCell ref="K154:K155"/>
    <mergeCell ref="K156:K161"/>
    <mergeCell ref="D4:N4"/>
    <mergeCell ref="B2:O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9"/>
  <sheetViews>
    <sheetView showGridLines="0" zoomScale="90" zoomScaleNormal="90" workbookViewId="0">
      <pane ySplit="4" topLeftCell="A440" activePane="bottomLeft" state="frozen"/>
      <selection pane="bottomLeft" activeCell="A2" sqref="A2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9.75" customHeight="1">
      <c r="A2" s="2"/>
      <c r="B2" s="132" t="s">
        <v>130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2.25" customHeight="1">
      <c r="A4" s="112" t="s">
        <v>131</v>
      </c>
      <c r="B4" s="112"/>
      <c r="C4" s="112"/>
      <c r="D4" s="112"/>
      <c r="E4" s="112"/>
      <c r="F4" s="112"/>
      <c r="G4" s="112"/>
      <c r="H4" s="112"/>
      <c r="I4" s="112"/>
      <c r="J4" s="2"/>
      <c r="K4" s="112" t="s">
        <v>187</v>
      </c>
      <c r="L4" s="112"/>
      <c r="M4" s="112"/>
      <c r="N4" s="112"/>
      <c r="O4" s="112"/>
      <c r="P4" s="112"/>
      <c r="Q4" s="112"/>
      <c r="R4" s="112"/>
      <c r="S4" s="112"/>
    </row>
    <row r="145" spans="22:29">
      <c r="V145" s="68"/>
      <c r="W145" s="68"/>
      <c r="X145" s="68"/>
      <c r="Y145" s="68"/>
      <c r="Z145" s="68"/>
      <c r="AA145" s="68"/>
      <c r="AB145" s="68"/>
      <c r="AC145" s="68"/>
    </row>
    <row r="146" spans="22:29">
      <c r="V146" s="68"/>
      <c r="W146" s="68"/>
      <c r="X146" s="68"/>
      <c r="Y146" s="68"/>
      <c r="Z146" s="68"/>
      <c r="AA146" s="68"/>
      <c r="AB146" s="68"/>
      <c r="AC146" s="68"/>
    </row>
    <row r="147" spans="22:29">
      <c r="V147" s="68"/>
      <c r="W147" s="68"/>
      <c r="X147" s="68"/>
      <c r="Y147" s="68"/>
      <c r="Z147" s="68"/>
      <c r="AA147" s="68"/>
      <c r="AB147" s="68"/>
      <c r="AC147" s="68"/>
    </row>
    <row r="148" spans="22:29">
      <c r="V148" s="68"/>
      <c r="W148" s="68"/>
      <c r="X148" s="68"/>
      <c r="Y148" s="68"/>
      <c r="Z148" s="68"/>
      <c r="AA148" s="68"/>
      <c r="AB148" s="68"/>
      <c r="AC148" s="68"/>
    </row>
    <row r="149" spans="22:29">
      <c r="V149" s="69"/>
      <c r="W149" s="69"/>
      <c r="X149" s="69"/>
      <c r="Y149" s="69"/>
      <c r="Z149" s="69"/>
      <c r="AA149" s="69"/>
      <c r="AB149" s="69"/>
      <c r="AC149" s="69"/>
    </row>
    <row r="150" spans="22:29">
      <c r="V150" s="69"/>
      <c r="W150" s="69"/>
      <c r="X150" s="69"/>
      <c r="Y150" s="69" t="s">
        <v>43</v>
      </c>
      <c r="Z150" s="69" t="s">
        <v>44</v>
      </c>
      <c r="AA150" s="69" t="s">
        <v>76</v>
      </c>
      <c r="AB150" s="69"/>
      <c r="AC150" s="69"/>
    </row>
    <row r="151" spans="22:29">
      <c r="V151" s="69"/>
      <c r="W151" s="133"/>
      <c r="X151" s="69" t="s">
        <v>133</v>
      </c>
      <c r="Y151" s="70">
        <v>0.53846153846153844</v>
      </c>
      <c r="Z151" s="70">
        <v>0.43902439024390244</v>
      </c>
      <c r="AA151" s="70">
        <v>0.7</v>
      </c>
      <c r="AB151" s="69"/>
      <c r="AC151" s="71"/>
    </row>
    <row r="152" spans="22:29">
      <c r="V152" s="69"/>
      <c r="W152" s="133"/>
      <c r="X152" s="69" t="s">
        <v>29</v>
      </c>
      <c r="Y152" s="70">
        <v>0.29230769230769232</v>
      </c>
      <c r="Z152" s="70">
        <v>0.14634146341463414</v>
      </c>
      <c r="AA152" s="70">
        <v>0.2</v>
      </c>
      <c r="AB152" s="69"/>
      <c r="AC152" s="71"/>
    </row>
    <row r="153" spans="22:29">
      <c r="V153" s="69"/>
      <c r="W153" s="133" t="s">
        <v>134</v>
      </c>
      <c r="X153" s="69" t="s">
        <v>135</v>
      </c>
      <c r="Y153" s="70">
        <v>0.18461538461538463</v>
      </c>
      <c r="Z153" s="70">
        <v>0.21951219512195122</v>
      </c>
      <c r="AA153" s="70">
        <v>0.1</v>
      </c>
      <c r="AB153" s="69"/>
      <c r="AC153" s="71"/>
    </row>
    <row r="154" spans="22:29">
      <c r="V154" s="69"/>
      <c r="W154" s="133"/>
      <c r="X154" s="69" t="s">
        <v>136</v>
      </c>
      <c r="Y154" s="70">
        <v>0.25384615384615383</v>
      </c>
      <c r="Z154" s="70">
        <v>0.17073170731707318</v>
      </c>
      <c r="AA154" s="70">
        <v>0.1</v>
      </c>
      <c r="AB154" s="69"/>
      <c r="AC154" s="71"/>
    </row>
    <row r="155" spans="22:29">
      <c r="V155" s="69"/>
      <c r="W155" s="133"/>
      <c r="X155" s="69" t="s">
        <v>137</v>
      </c>
      <c r="Y155" s="70">
        <v>0.15384615384615385</v>
      </c>
      <c r="Z155" s="70">
        <v>4.878048780487805E-2</v>
      </c>
      <c r="AA155" s="70">
        <v>0</v>
      </c>
      <c r="AB155" s="69"/>
      <c r="AC155" s="71"/>
    </row>
    <row r="156" spans="22:29">
      <c r="V156" s="69"/>
      <c r="W156" s="133"/>
      <c r="X156" s="69" t="s">
        <v>138</v>
      </c>
      <c r="Y156" s="70">
        <v>0.2</v>
      </c>
      <c r="Z156" s="70">
        <v>0.21951219512195122</v>
      </c>
      <c r="AA156" s="70">
        <v>0.1</v>
      </c>
      <c r="AB156" s="69"/>
      <c r="AC156" s="71"/>
    </row>
    <row r="157" spans="22:29">
      <c r="V157" s="69"/>
      <c r="W157" s="133"/>
      <c r="X157" s="69" t="s">
        <v>10</v>
      </c>
      <c r="Y157" s="70">
        <v>3.8461538461538464E-2</v>
      </c>
      <c r="Z157" s="70">
        <v>9.7560975609756101E-2</v>
      </c>
      <c r="AA157" s="70">
        <v>0.1</v>
      </c>
      <c r="AB157" s="69"/>
      <c r="AC157" s="71"/>
    </row>
    <row r="158" spans="22:29">
      <c r="V158" s="69"/>
      <c r="W158" s="133"/>
      <c r="X158" s="69" t="s">
        <v>5</v>
      </c>
      <c r="Y158" s="70">
        <v>5.3846153846153849E-2</v>
      </c>
      <c r="Z158" s="70">
        <v>2.4390243902439025E-2</v>
      </c>
      <c r="AA158" s="70">
        <v>0.1</v>
      </c>
      <c r="AB158" s="69"/>
      <c r="AC158" s="71"/>
    </row>
    <row r="159" spans="22:29">
      <c r="V159" s="69"/>
      <c r="W159" s="69"/>
      <c r="X159" s="69"/>
      <c r="Y159" s="69"/>
      <c r="Z159" s="69"/>
      <c r="AA159" s="69"/>
      <c r="AB159" s="69"/>
      <c r="AC159" s="69"/>
    </row>
    <row r="160" spans="22:29">
      <c r="V160" s="69"/>
      <c r="W160" s="69"/>
      <c r="X160" s="69"/>
      <c r="Y160" s="69"/>
      <c r="Z160" s="69"/>
      <c r="AA160" s="69"/>
      <c r="AB160" s="69"/>
      <c r="AC160" s="69"/>
    </row>
    <row r="161" spans="22:29">
      <c r="V161" s="69"/>
      <c r="W161" s="69"/>
      <c r="X161" s="69"/>
      <c r="Y161" s="69"/>
      <c r="Z161" s="69"/>
      <c r="AA161" s="69"/>
      <c r="AB161" s="69"/>
      <c r="AC161" s="69"/>
    </row>
    <row r="162" spans="22:29">
      <c r="V162" s="69"/>
      <c r="W162" s="69"/>
      <c r="X162" s="69"/>
      <c r="Y162" s="69"/>
      <c r="Z162" s="69"/>
      <c r="AA162" s="69"/>
      <c r="AB162" s="69"/>
      <c r="AC162" s="69"/>
    </row>
    <row r="163" spans="22:29">
      <c r="V163" s="69"/>
      <c r="W163" s="69"/>
      <c r="X163" s="69"/>
      <c r="Y163" s="69"/>
      <c r="Z163" s="69"/>
      <c r="AA163" s="69"/>
      <c r="AB163" s="69"/>
      <c r="AC163" s="69"/>
    </row>
    <row r="164" spans="22:29">
      <c r="V164" s="68"/>
      <c r="W164" s="68"/>
      <c r="X164" s="68"/>
      <c r="Y164" s="68"/>
      <c r="Z164" s="68"/>
      <c r="AA164" s="68"/>
      <c r="AB164" s="68"/>
      <c r="AC164" s="68"/>
    </row>
    <row r="165" spans="22:29">
      <c r="V165" s="68"/>
      <c r="W165" s="68"/>
      <c r="X165" s="68"/>
      <c r="Y165" s="68"/>
      <c r="Z165" s="68"/>
      <c r="AA165" s="68"/>
      <c r="AB165" s="68"/>
      <c r="AC165" s="68"/>
    </row>
    <row r="166" spans="22:29">
      <c r="V166" s="68"/>
      <c r="W166" s="68"/>
      <c r="X166" s="68"/>
      <c r="Y166" s="68"/>
      <c r="Z166" s="68"/>
      <c r="AA166" s="68"/>
      <c r="AB166" s="68"/>
      <c r="AC166" s="68"/>
    </row>
    <row r="167" spans="22:29">
      <c r="V167" s="68"/>
      <c r="W167" s="68"/>
      <c r="X167" s="68"/>
      <c r="Y167" s="68"/>
      <c r="Z167" s="68"/>
      <c r="AA167" s="68"/>
      <c r="AB167" s="68"/>
      <c r="AC167" s="68"/>
    </row>
    <row r="168" spans="22:29">
      <c r="V168" s="68"/>
      <c r="W168" s="68"/>
      <c r="X168" s="68"/>
      <c r="Y168" s="68"/>
      <c r="Z168" s="68"/>
      <c r="AA168" s="68"/>
      <c r="AB168" s="68"/>
      <c r="AC168" s="68"/>
    </row>
    <row r="169" spans="22:29">
      <c r="V169" s="68"/>
      <c r="W169" s="68"/>
      <c r="X169" s="68"/>
      <c r="Y169" s="68"/>
      <c r="Z169" s="68"/>
      <c r="AA169" s="68"/>
      <c r="AB169" s="68"/>
      <c r="AC169" s="68"/>
    </row>
  </sheetData>
  <mergeCells count="5">
    <mergeCell ref="B2:R2"/>
    <mergeCell ref="A4:I4"/>
    <mergeCell ref="K4:S4"/>
    <mergeCell ref="W153:W158"/>
    <mergeCell ref="W151:W15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ETSECCPB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2016-11-03T10:19:29Z</dcterms:modified>
</cp:coreProperties>
</file>